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https://sedamalaysia.sharepoint.com/sites/MarketOperationDivision/Shared Documents/Feed-in Tariff (FiT) &amp; NEM/E-bidding/2024/02 Taklimat/Model Kewangan/"/>
    </mc:Choice>
  </mc:AlternateContent>
  <xr:revisionPtr revIDLastSave="0" documentId="8_{9ABCCADC-7F5F-46A1-BABA-C230992675F7}" xr6:coauthVersionLast="47" xr6:coauthVersionMax="47" xr10:uidLastSave="{00000000-0000-0000-0000-000000000000}"/>
  <bookViews>
    <workbookView xWindow="-110" yWindow="-110" windowWidth="19420" windowHeight="11500" tabRatio="847" firstSheet="2" activeTab="5" xr2:uid="{00000000-000D-0000-FFFF-FFFF00000000}"/>
  </bookViews>
  <sheets>
    <sheet name="INSTRUCTION TO BIDDER" sheetId="5" r:id="rId1"/>
    <sheet name="SECTION A PLANT PARAMETERS" sheetId="1" r:id="rId2"/>
    <sheet name="SECTION B CAPEX &amp; CAPITAL STRUC" sheetId="2" r:id="rId3"/>
    <sheet name="SECTION C CONSTRUCTION" sheetId="9" r:id="rId4"/>
    <sheet name="SECTION D ANNUAL OPERATION" sheetId="4" r:id="rId5"/>
    <sheet name="SECTION E FINSTAT" sheetId="8" r:id="rId6"/>
  </sheets>
  <definedNames>
    <definedName name="_xlnm.Print_Area" localSheetId="0">'INSTRUCTION TO BIDDER'!$A$1:$R$16</definedName>
    <definedName name="_xlnm.Print_Area" localSheetId="1">'SECTION A PLANT PARAMETERS'!$A$1:$I$44</definedName>
    <definedName name="_xlnm.Print_Area" localSheetId="2">'SECTION B CAPEX &amp; CAPITAL STRUC'!$A$1:$L$164</definedName>
    <definedName name="_xlnm.Print_Area" localSheetId="4">'SECTION D ANNUAL OPERATION'!$A$1:$I$41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" i="2" l="1"/>
  <c r="G78" i="2"/>
  <c r="G57" i="2"/>
  <c r="G48" i="2"/>
  <c r="G30" i="2" l="1"/>
  <c r="G39" i="2"/>
  <c r="G21" i="2"/>
  <c r="R25" i="9" l="1"/>
  <c r="R27" i="9" s="1"/>
  <c r="S25" i="9" s="1"/>
  <c r="S27" i="9" s="1"/>
  <c r="T25" i="9" s="1"/>
  <c r="T27" i="9" s="1"/>
  <c r="U25" i="9" s="1"/>
  <c r="U27" i="9" s="1"/>
  <c r="V25" i="9" s="1"/>
  <c r="V27" i="9" s="1"/>
  <c r="W25" i="9" s="1"/>
  <c r="W27" i="9" s="1"/>
  <c r="X25" i="9" s="1"/>
  <c r="X27" i="9" s="1"/>
  <c r="Y25" i="9" s="1"/>
  <c r="Y27" i="9" s="1"/>
  <c r="F18" i="9" l="1"/>
  <c r="F17" i="9"/>
  <c r="G93" i="2"/>
  <c r="G146" i="2" l="1"/>
  <c r="F27" i="9" l="1"/>
  <c r="G25" i="9" s="1"/>
  <c r="G27" i="9" s="1"/>
  <c r="H25" i="9" s="1"/>
  <c r="H27" i="9" s="1"/>
  <c r="I25" i="9" s="1"/>
  <c r="I27" i="9" s="1"/>
  <c r="J25" i="9" s="1"/>
  <c r="J27" i="9" s="1"/>
  <c r="K25" i="9" s="1"/>
  <c r="K27" i="9" s="1"/>
  <c r="L25" i="9" s="1"/>
  <c r="L27" i="9" s="1"/>
  <c r="M25" i="9" s="1"/>
  <c r="M27" i="9" s="1"/>
  <c r="N25" i="9" s="1"/>
  <c r="N27" i="9" s="1"/>
  <c r="O25" i="9" s="1"/>
  <c r="O27" i="9" s="1"/>
  <c r="P25" i="9" s="1"/>
  <c r="P27" i="9" s="1"/>
  <c r="Q25" i="9" s="1"/>
  <c r="Q27" i="9" s="1"/>
  <c r="G18" i="9" l="1"/>
  <c r="G17" i="9"/>
  <c r="H17" i="9" s="1"/>
  <c r="I17" i="9" s="1"/>
  <c r="J17" i="9" s="1"/>
  <c r="K17" i="9" s="1"/>
  <c r="L17" i="9" s="1"/>
  <c r="M17" i="9" s="1"/>
  <c r="N17" i="9" s="1"/>
  <c r="O17" i="9" s="1"/>
  <c r="P17" i="9" s="1"/>
  <c r="Q17" i="9" s="1"/>
  <c r="R17" i="9" s="1"/>
  <c r="S17" i="9" s="1"/>
  <c r="T17" i="9" s="1"/>
  <c r="U17" i="9" s="1"/>
  <c r="V17" i="9" s="1"/>
  <c r="W17" i="9" s="1"/>
  <c r="X17" i="9" s="1"/>
  <c r="Y17" i="9" s="1"/>
  <c r="E158" i="2"/>
  <c r="E149" i="2"/>
  <c r="E146" i="2"/>
  <c r="E143" i="2"/>
  <c r="F23" i="9" s="1"/>
  <c r="Z27" i="9" s="1"/>
  <c r="G149" i="2"/>
  <c r="G143" i="2"/>
  <c r="G110" i="2"/>
  <c r="G142" i="2" l="1"/>
  <c r="H18" i="9"/>
  <c r="E142" i="2"/>
  <c r="I18" i="9" l="1"/>
  <c r="G103" i="2"/>
  <c r="G115" i="2"/>
  <c r="G85" i="2"/>
  <c r="G72" i="2"/>
  <c r="G66" i="2"/>
  <c r="G17" i="2"/>
  <c r="G13" i="2"/>
  <c r="F6" i="9" l="1"/>
  <c r="I19" i="9" s="1"/>
  <c r="G123" i="2"/>
  <c r="G121" i="2"/>
  <c r="J18" i="9"/>
  <c r="G130" i="2" l="1"/>
  <c r="G132" i="2"/>
  <c r="T19" i="9"/>
  <c r="S19" i="9"/>
  <c r="R19" i="9"/>
  <c r="X19" i="9"/>
  <c r="V19" i="9"/>
  <c r="U19" i="9"/>
  <c r="Y19" i="9"/>
  <c r="Z19" i="9" s="1"/>
  <c r="W19" i="9"/>
  <c r="F19" i="9"/>
  <c r="G19" i="9"/>
  <c r="H19" i="9"/>
  <c r="K18" i="9"/>
  <c r="J19" i="9"/>
  <c r="L18" i="9" l="1"/>
  <c r="K19" i="9"/>
  <c r="M18" i="9" l="1"/>
  <c r="L19" i="9"/>
  <c r="N18" i="9" l="1"/>
  <c r="M19" i="9"/>
  <c r="O18" i="9" l="1"/>
  <c r="N19" i="9"/>
  <c r="P18" i="9" l="1"/>
  <c r="O19" i="9"/>
  <c r="Q18" i="9" l="1"/>
  <c r="P19" i="9"/>
  <c r="Q19" i="9" l="1"/>
  <c r="R18" i="9"/>
  <c r="S18" i="9" s="1"/>
  <c r="T18" i="9" s="1"/>
  <c r="U18" i="9" s="1"/>
  <c r="V18" i="9" s="1"/>
  <c r="W18" i="9" s="1"/>
  <c r="X18" i="9" s="1"/>
  <c r="Y18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tc={40E3EE97-FE73-4C11-8F14-35FCA4A18D25}</author>
    <author>tc={01A231BE-333A-4946-87F3-F2B15F83036E}</author>
    <author>tc={AFB30E4D-2456-48BB-B280-8B6921EE9058}</author>
    <author>tc={92E50C25-84D7-4733-9361-35A21D2E6B90}</author>
    <author>tc={7B07B297-F6A6-4420-8AE5-C1686573725B}</author>
    <author>tc={0BB4E4A2-E65D-4693-9104-7B11B560896B}</author>
    <author>tc={419B19AD-3A07-40C2-B14E-5B5AF394450A}</author>
    <author>Nor Azaliza Damiri</author>
  </authors>
  <commentList>
    <comment ref="D21" authorId="0" shapeId="0" xr:uid="{40E3EE97-FE73-4C11-8F14-35FCA4A18D25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1. DIVERSION
2. WEIR
3. COFFER DAM
4. GATES
5. CONCRETING
6. AUXILIARY SYSTEM
7. SLOPE PROTECTION
8. DESANDER</t>
      </text>
    </comment>
    <comment ref="D30" authorId="1" shapeId="0" xr:uid="{01A231BE-333A-4946-87F3-F2B15F83036E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1. EXCAVATION
2. CONCRETING
3. PIPING AND FITTINGS
4. AUXILIARY SYSTEM
5. HEAD RACE TUNNEL &amp; PENSTOCK
6. SURGE/ PRESSURE/ DROP SHAFT</t>
      </text>
    </comment>
    <comment ref="D39" authorId="2" shapeId="0" xr:uid="{AFB30E4D-2456-48BB-B280-8B6921EE905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1. EXCAVATION
2. CONCRETING
3. ELECTROMECHANICAL WORKS
4. HYDROMECHANICAL WORKS
5. ELECTRICAL PACKAGE (CABLING, S/GEAR, DC SYSTEM, UPS, TRANSFORMER)
6. CONTROL AND INSTRUMENTATION PACKAGE (CONTROL PANEL, DCS)
7. COMPRESSED AIR SYSTEM
8. AUXILIARY SYSTEM AND EQUIPMENT</t>
      </text>
    </comment>
    <comment ref="D66" authorId="3" shapeId="0" xr:uid="{92E50C25-84D7-4733-9361-35A21D2E6B90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1. EXCAVATION
2. CONCRETING
3. PIPING AND FITTINGS
4. AUXILIARY SYSTEM</t>
      </text>
    </comment>
    <comment ref="D72" authorId="4" shapeId="0" xr:uid="{7B07B297-F6A6-4420-8AE5-C1686573725B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1. TRANSFORMER
2. CIRCUIT BREAKER
3. METERS, INSTRUMENTATION &amp; SCADA
4. CABLING</t>
      </text>
    </comment>
    <comment ref="D78" authorId="5" shapeId="0" xr:uid="{0BB4E4A2-E65D-4693-9104-7B11B560896B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1. EXCAVATION
2. CONCRETING
3. PIPING AND FITTINGS
4. AUXILIARY SYSTEM
5. M&amp;E</t>
      </text>
    </comment>
    <comment ref="D103" authorId="6" shapeId="0" xr:uid="{419B19AD-3A07-40C2-B14E-5B5AF394450A}">
      <text>
        <t>[Threaded comment]
Your version of Excel allows you to read this threaded comment; however, any edits to it will get removed if the file is opened in a newer version of Excel. Learn more: https://go.microsoft.com/fwlink/?linkid=870924
Comment:
    DEVELOPMENT COST</t>
      </text>
    </comment>
    <comment ref="G111" authorId="7" shapeId="0" xr:uid="{00000000-0006-0000-0200-000004000000}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land value / price</t>
        </r>
      </text>
    </comment>
  </commentList>
</comments>
</file>

<file path=xl/sharedStrings.xml><?xml version="1.0" encoding="utf-8"?>
<sst xmlns="http://schemas.openxmlformats.org/spreadsheetml/2006/main" count="296" uniqueCount="175">
  <si>
    <t>MW</t>
  </si>
  <si>
    <t>OTHERS</t>
  </si>
  <si>
    <t>POWER OUTPUT</t>
  </si>
  <si>
    <t>INSTALLED CAPACITY</t>
  </si>
  <si>
    <t>YEAR</t>
  </si>
  <si>
    <t>CAPACITY FACTOR (%)</t>
  </si>
  <si>
    <t>ITEM</t>
  </si>
  <si>
    <t>TOTAL COST (RM)</t>
  </si>
  <si>
    <t>POWER SYSTEM STUDY (PSS)</t>
  </si>
  <si>
    <t>INSURANCE</t>
  </si>
  <si>
    <t xml:space="preserve">GENERAL ADMIN FEE, SALARIES, WAGES AND OTHER REMUNERATION </t>
  </si>
  <si>
    <t>LICENSES AND FEES (ST AND OTHERS)</t>
  </si>
  <si>
    <t>EQUITY</t>
  </si>
  <si>
    <t>INTEREST RATE (%)</t>
  </si>
  <si>
    <t>BONUS TARIFF (RM/kWh)</t>
  </si>
  <si>
    <t>TOTAL TARIFF (RM/kWh)</t>
  </si>
  <si>
    <t>NET EXPORT CAPACITY</t>
  </si>
  <si>
    <t>INTERCONNECTION FACILITIES</t>
  </si>
  <si>
    <t>LAND OWNERSHIP</t>
  </si>
  <si>
    <t>ESTIMATED INTEREST DURING CONSTRUCTION (IDC)</t>
  </si>
  <si>
    <t>DEPOSIT/ PREMIUM</t>
  </si>
  <si>
    <t xml:space="preserve">DECLARED NETT ANNUAL ENERGY PRODUCTION (EXPORT ENERGY) AND CAPACITY FACTOR </t>
  </si>
  <si>
    <t>A</t>
  </si>
  <si>
    <t>B</t>
  </si>
  <si>
    <t>PROJECT BACKGROUND</t>
  </si>
  <si>
    <t>C</t>
  </si>
  <si>
    <t>LOCATION</t>
  </si>
  <si>
    <t>FIAH NAME</t>
  </si>
  <si>
    <t>EXPORT ENERGY (MWh)</t>
  </si>
  <si>
    <t xml:space="preserve">LOCATION, BID TARIFF AND SCHEDULED COD </t>
  </si>
  <si>
    <t>D</t>
  </si>
  <si>
    <t>PLANT OPERATION PARAMETERS</t>
  </si>
  <si>
    <t>QUANTITY</t>
  </si>
  <si>
    <t>SPECIFICATION (IF AVAILABLE)</t>
  </si>
  <si>
    <t>MODEL &amp; SPECIFICATION (IF AVAILABLE)</t>
  </si>
  <si>
    <t>NOTE:</t>
  </si>
  <si>
    <t xml:space="preserve">CONSTRUCTION COST </t>
  </si>
  <si>
    <t>PROVIDE INFORMATION BASED ON THE APPLICABLE EQUIPMENT/ TECHNOLOGY OF THE PROJECT DESIGN. INCLUDE ADDITIONAL ROW(S) AS REQUIRED.</t>
  </si>
  <si>
    <t>PROFESSIONAL SERVICES</t>
  </si>
  <si>
    <t>PURCHASE (IF APPLICABLE)</t>
  </si>
  <si>
    <t>EBITDA</t>
  </si>
  <si>
    <t>EBIT</t>
  </si>
  <si>
    <t>d</t>
  </si>
  <si>
    <t>REVENUE</t>
  </si>
  <si>
    <t>CASH FROM OPERATING ACTIVITIES</t>
  </si>
  <si>
    <t>UNLEVERED FREE CASH FLOW (FCFF)</t>
  </si>
  <si>
    <t>PROJECT FINANCING &amp; CAPITAL STRUCTURE</t>
  </si>
  <si>
    <t>CAPITAL STRUCTURE</t>
  </si>
  <si>
    <t>PROJECT LOAN / SUKUK</t>
  </si>
  <si>
    <t>FINANCING &amp; CAPITAL STRUCTURE</t>
  </si>
  <si>
    <t>OTHER CAPITAL COST</t>
  </si>
  <si>
    <t>DESIGN &amp; CONSULTANCY</t>
  </si>
  <si>
    <t>FEASIBILITY STUDY</t>
  </si>
  <si>
    <t>PRELIMINARY DEVELOPMENT</t>
  </si>
  <si>
    <t>TESTING &amp; COMMISSIONING (IF APPLICABLE)</t>
  </si>
  <si>
    <t>PROJECT MANAGEMENT (IF APPLICABLE)</t>
  </si>
  <si>
    <t>INSTALLATION COST (IF APPLICBLE)</t>
  </si>
  <si>
    <t>NOTE: INSERT ADDITIONAL ROWS IF REQUIRED</t>
  </si>
  <si>
    <t>THE CONSTRUCTION COST SHALL SERVE AS TENTATIVE BASELINE FOR PROJECT PROGRESS (PHYSICAL &amp; FINANCIAL) MONITORING.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</si>
  <si>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</si>
  <si>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</si>
  <si>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</si>
  <si>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</si>
  <si>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</si>
  <si>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</si>
  <si>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</si>
  <si>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</si>
  <si>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</si>
  <si>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</si>
  <si>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</si>
  <si>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TOTAL PROJECT COST/ CAPITAL COST</t>
  </si>
  <si>
    <t>m</t>
  </si>
  <si>
    <t>n</t>
  </si>
  <si>
    <t>o</t>
  </si>
  <si>
    <t>DEPOSIT (IF APPLICABLE)</t>
  </si>
  <si>
    <t>% TPC</t>
  </si>
  <si>
    <t>TOTAL PROJECT COST/ CAPITAL COST (TPC)</t>
  </si>
  <si>
    <t>AMOUNT (RM)</t>
  </si>
  <si>
    <t>TENURE (YEAR)</t>
  </si>
  <si>
    <t xml:space="preserve">LENDER </t>
  </si>
  <si>
    <t>LENDER</t>
  </si>
  <si>
    <t>SHAREHOLDER</t>
  </si>
  <si>
    <t xml:space="preserve">FISCAL INCENTIVE </t>
  </si>
  <si>
    <t>FISCAL INCENTIVE (IF APPLICABLE)</t>
  </si>
  <si>
    <t xml:space="preserve">INVESTMENT TAX ALLOWANCE - SPECIFY: </t>
  </si>
  <si>
    <t>PIONEER STATUS - SPECIFY:</t>
  </si>
  <si>
    <t>GRANT - SPECIFY:</t>
  </si>
  <si>
    <t>OTHERS - SPECIFY:</t>
  </si>
  <si>
    <t>DESCRIPTION OF INCENTIVE</t>
  </si>
  <si>
    <t>TAX ALLOWANCE</t>
  </si>
  <si>
    <t xml:space="preserve">CONSTRUCTION AND DEVELOPMENT PROGRESS </t>
  </si>
  <si>
    <t>FiA</t>
  </si>
  <si>
    <t>SFiTCD</t>
  </si>
  <si>
    <t>OPENING BALANCE</t>
  </si>
  <si>
    <t>ADDITION</t>
  </si>
  <si>
    <t>CLOSING BALANCE</t>
  </si>
  <si>
    <t>LOAN DRAWDOWN DURING CONSTRUCTION</t>
  </si>
  <si>
    <t>INTEREST EXPENSE</t>
  </si>
  <si>
    <t>PROFIT AFTER TAX (PAT)</t>
  </si>
  <si>
    <t>PROFIT BEFORE TAX (PBT)</t>
  </si>
  <si>
    <t>ESCALATION (%)</t>
  </si>
  <si>
    <t>RM/YEAR</t>
  </si>
  <si>
    <t>DESCRIPTION</t>
  </si>
  <si>
    <t>FIXED COST</t>
  </si>
  <si>
    <t>VARIABLE COST</t>
  </si>
  <si>
    <t>SCHEDULED MAINTENANCE</t>
  </si>
  <si>
    <t>PLANT CONSUMABLES AND CHEMICALS</t>
  </si>
  <si>
    <t>PER O/HAUL</t>
  </si>
  <si>
    <t>PLANT OVERHAUL COST 
(SPECIFY YEAR AND INTERVAL)</t>
  </si>
  <si>
    <t>DEBT SERVICE RESERVE ACCOUNT (DSRA)</t>
  </si>
  <si>
    <t>MAINTENANCE RESERVE ACOUNT (MRA)</t>
  </si>
  <si>
    <t>OPERATING EXPENSES</t>
  </si>
  <si>
    <t>FACILITY FEE</t>
  </si>
  <si>
    <t>FACILITY FEE (%)</t>
  </si>
  <si>
    <t>PRINCIPAL REPAYMENT</t>
  </si>
  <si>
    <t>INTEREST</t>
  </si>
  <si>
    <t>LEVERED FREE CASH FLOW (IF APPLICABLE)</t>
  </si>
  <si>
    <t>OTHER FEES (SPECIFY)</t>
  </si>
  <si>
    <r>
      <t xml:space="preserve">REFER TO THE PLANNED/ TENTATIVE/ ESTIMATED </t>
    </r>
    <r>
      <rPr>
        <b/>
        <sz val="11"/>
        <color theme="1"/>
        <rFont val="Arial"/>
        <family val="2"/>
      </rPr>
      <t xml:space="preserve">ENGINEERING, PROCUREMENT &amp; CONSTRUCTION </t>
    </r>
    <r>
      <rPr>
        <sz val="11"/>
        <color theme="1"/>
        <rFont val="Arial"/>
        <family val="2"/>
      </rPr>
      <t xml:space="preserve">(EPC) CONTRACTS OR </t>
    </r>
    <r>
      <rPr>
        <b/>
        <sz val="11"/>
        <color theme="1"/>
        <rFont val="Arial"/>
        <family val="2"/>
      </rPr>
      <t>PROJECT</t>
    </r>
    <r>
      <rPr>
        <sz val="11"/>
        <color theme="1"/>
        <rFont val="Arial"/>
        <family val="2"/>
      </rPr>
      <t xml:space="preserve"> CONTRACTS TO PROVIDE THE PROJECT COST LISTED BELOW.</t>
    </r>
  </si>
  <si>
    <r>
      <t>FINANCING COST/ FEE</t>
    </r>
    <r>
      <rPr>
        <sz val="11"/>
        <rFont val="Arial"/>
        <family val="2"/>
      </rPr>
      <t xml:space="preserve"> (IF APPLICABLE)</t>
    </r>
  </si>
  <si>
    <t>OPERATING EXPENSES (FIXED AND VARIABLE)</t>
  </si>
  <si>
    <t>OTHER OPERATING INCOME</t>
  </si>
  <si>
    <t>OTHER OPERATING INCOME SOURCES (IF APPLICABLE)</t>
  </si>
  <si>
    <t>INVENTORY</t>
  </si>
  <si>
    <t xml:space="preserve">TRANSPORTATION COST </t>
  </si>
  <si>
    <t>OUTSTANDING LOAN OPENING BALANCE</t>
  </si>
  <si>
    <t>OUTSTANDING LOAN CLOSING BALANCE</t>
  </si>
  <si>
    <t>MILESTONE</t>
  </si>
  <si>
    <t>CONSTRUCTION COST (TOTAL A FROM SECTION 2A)</t>
  </si>
  <si>
    <r>
      <t xml:space="preserve">TOTAL PROJECT COST (WITHOUT FINANCING EXPENSE/ FEE) (TPC C1) </t>
    </r>
    <r>
      <rPr>
        <sz val="11"/>
        <rFont val="Arial"/>
        <family val="2"/>
      </rPr>
      <t>(A + B1)</t>
    </r>
  </si>
  <si>
    <t>CONSTRUCTION SCHEDULE</t>
  </si>
  <si>
    <t>FINANCIAL PROGRESS PROJECTION</t>
  </si>
  <si>
    <t>CUMULATIVE PHYSICAL PROGRESS (%)</t>
  </si>
  <si>
    <t>PHYSICAL PROGRESS PROJECTION</t>
  </si>
  <si>
    <t>S-CURVE</t>
  </si>
  <si>
    <t>CUMULATIVE CONSTRUCTION COST PROGRESS (%)</t>
  </si>
  <si>
    <t>CUMULATIVE CONSTRUCTION COST PROGRESS (RM)</t>
  </si>
  <si>
    <t>PROGRESS PROJECTION</t>
  </si>
  <si>
    <t>PROJECT IRR (%)</t>
  </si>
  <si>
    <t>EQUITY IRR (%) (IF APPLICABLE)</t>
  </si>
  <si>
    <t>FITCD 
(DDMMYYYY)</t>
  </si>
  <si>
    <r>
      <t xml:space="preserve">TOTAL PROJECT COST (WITH FINANCING EXPENSE/ FEE) (TPC C2) </t>
    </r>
    <r>
      <rPr>
        <sz val="11"/>
        <rFont val="Arial"/>
        <family val="2"/>
      </rPr>
      <t>(A + B2)</t>
    </r>
  </si>
  <si>
    <t>NPV</t>
  </si>
  <si>
    <t xml:space="preserve">PROJECT LOAN </t>
  </si>
  <si>
    <r>
      <t xml:space="preserve">MONTH/ QUARTER </t>
    </r>
    <r>
      <rPr>
        <sz val="8"/>
        <rFont val="Arial"/>
        <family val="2"/>
      </rPr>
      <t>(CUSTOMIZE INTERVAL BASED ON PROJECT REQUIREMENT)</t>
    </r>
  </si>
  <si>
    <t>Q1</t>
  </si>
  <si>
    <t>Q2</t>
  </si>
  <si>
    <t>Q3</t>
  </si>
  <si>
    <t>Q4</t>
  </si>
  <si>
    <t>FIT PLANT IN OPERATION (YEAR)</t>
  </si>
  <si>
    <t>CONSTRUCTION (YEAR)</t>
  </si>
  <si>
    <t>INCOME STATEMENT (RM)</t>
  </si>
  <si>
    <t>CASH FLOW STATEMENT (RM)</t>
  </si>
  <si>
    <t>DEBT REPAYMENT SCHEDULE (IF APPLICABLE) (RM)</t>
  </si>
  <si>
    <t>FINANCIAL COVENANTS (IF APPLICABLE) (RM)</t>
  </si>
  <si>
    <r>
      <t xml:space="preserve">PROVIDE FINANCIAL PROJECTION OF THE PROJECT CONSTRUCTION AND OPERATION BASED ON THE </t>
    </r>
    <r>
      <rPr>
        <b/>
        <sz val="11"/>
        <color theme="1"/>
        <rFont val="Arial"/>
        <family val="2"/>
      </rPr>
      <t>REQUIRED INFORMATION AS LISTED BELOW.</t>
    </r>
  </si>
  <si>
    <t>THIS IS A RECOMMENDED TEMPLATE. APPLICANT MAY USE OTHER TEMPLATE CONSISTING THE REQUIRED INFORMATION.</t>
  </si>
  <si>
    <t>NET HEAD</t>
  </si>
  <si>
    <t>PROVIDE INFORMATION WITH CONSIDERATION OF PLANT MAINTENANCE AND SEASONALITY</t>
  </si>
  <si>
    <t>TURBINE</t>
  </si>
  <si>
    <t>GENERATOR</t>
  </si>
  <si>
    <t>INTAKE</t>
  </si>
  <si>
    <t>WATERWAY</t>
  </si>
  <si>
    <t>POWER HOUSE AND BALANCE OF PLANT</t>
  </si>
  <si>
    <t>ELECTROMECHANICAL WORKS (IF APPLICABLE)</t>
  </si>
  <si>
    <t>HYDROMECHANICAL WORKS (IF APPLICABLE)</t>
  </si>
  <si>
    <t>TAIL RACE CHANNEL</t>
  </si>
  <si>
    <t>SITE ACCESS AND CLEARING (IF APPLICABLE)</t>
  </si>
  <si>
    <t>WATER ROYALTY (IF APPLICABLE)</t>
  </si>
  <si>
    <t>LAND LEASE (IF APPLICABLE))</t>
  </si>
  <si>
    <r>
      <t xml:space="preserve">TOTAL A </t>
    </r>
    <r>
      <rPr>
        <sz val="11"/>
        <color theme="1"/>
        <rFont val="Arial"/>
        <family val="2"/>
      </rPr>
      <t>(a +  b + c + d + e + f + g + h + i + j + k + l)</t>
    </r>
  </si>
  <si>
    <r>
      <t xml:space="preserve">TOTAL B1 </t>
    </r>
    <r>
      <rPr>
        <sz val="11"/>
        <color theme="1"/>
        <rFont val="Arial"/>
        <family val="2"/>
      </rPr>
      <t>(m + n)</t>
    </r>
  </si>
  <si>
    <r>
      <t xml:space="preserve">TOTAL B2 </t>
    </r>
    <r>
      <rPr>
        <sz val="11"/>
        <color theme="1"/>
        <rFont val="Arial"/>
        <family val="2"/>
      </rPr>
      <t>(m + n + o)</t>
    </r>
  </si>
  <si>
    <t>DEBT SERVICE COVERAGE RATIO (DSCR)</t>
  </si>
  <si>
    <t>BID TARIFF (BASIC RATE) PHASE 2
 (RM/kWh)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</si>
</sst>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249977111117893"/>
      <name val="Arial"/>
      <family val="2"/>
    </font>
    <font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b/>
      <u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left" indent="2"/>
    </xf>
    <xf numFmtId="0" fontId="3" fillId="0" borderId="2" xfId="0" applyFont="1" applyBorder="1"/>
    <xf numFmtId="0" fontId="6" fillId="0" borderId="0" xfId="0" applyFont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center"/>
    </xf>
    <xf numFmtId="164" fontId="3" fillId="0" borderId="6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3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/>
    <xf numFmtId="0" fontId="3" fillId="0" borderId="8" xfId="0" applyFont="1" applyBorder="1" applyAlignment="1">
      <alignment horizontal="left" indent="1"/>
    </xf>
    <xf numFmtId="0" fontId="3" fillId="0" borderId="3" xfId="0" applyFont="1" applyBorder="1"/>
    <xf numFmtId="0" fontId="7" fillId="0" borderId="0" xfId="0" applyFont="1"/>
    <xf numFmtId="0" fontId="7" fillId="0" borderId="0" xfId="0" applyFont="1" applyAlignment="1">
      <alignment horizontal="left" indent="1"/>
    </xf>
    <xf numFmtId="164" fontId="3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3" fillId="0" borderId="11" xfId="0" applyFont="1" applyBorder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indent="2"/>
    </xf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164" fontId="2" fillId="0" borderId="13" xfId="1" applyNumberFormat="1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64" fontId="3" fillId="0" borderId="2" xfId="1" applyNumberFormat="1" applyFont="1" applyBorder="1" applyAlignment="1">
      <alignment horizontal="center"/>
    </xf>
    <xf numFmtId="0" fontId="11" fillId="0" borderId="22" xfId="0" applyFont="1" applyBorder="1"/>
    <xf numFmtId="0" fontId="8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indent="2"/>
    </xf>
    <xf numFmtId="0" fontId="3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23" xfId="1" applyNumberFormat="1" applyFont="1" applyBorder="1" applyAlignment="1">
      <alignment horizontal="right"/>
    </xf>
    <xf numFmtId="164" fontId="6" fillId="2" borderId="6" xfId="1" applyNumberFormat="1" applyFont="1" applyFill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164" fontId="3" fillId="2" borderId="6" xfId="1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right"/>
    </xf>
    <xf numFmtId="164" fontId="3" fillId="2" borderId="6" xfId="1" applyNumberFormat="1" applyFont="1" applyFill="1" applyBorder="1" applyAlignment="1">
      <alignment horizontal="right"/>
    </xf>
    <xf numFmtId="164" fontId="3" fillId="0" borderId="6" xfId="1" applyNumberFormat="1" applyFont="1" applyFill="1" applyBorder="1" applyAlignment="1">
      <alignment horizontal="center"/>
    </xf>
    <xf numFmtId="164" fontId="3" fillId="0" borderId="9" xfId="1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left" indent="1"/>
    </xf>
    <xf numFmtId="164" fontId="3" fillId="0" borderId="2" xfId="1" applyNumberFormat="1" applyFont="1" applyFill="1" applyBorder="1" applyAlignment="1">
      <alignment horizontal="center"/>
    </xf>
    <xf numFmtId="0" fontId="3" fillId="2" borderId="0" xfId="0" applyFont="1" applyFill="1"/>
    <xf numFmtId="164" fontId="3" fillId="0" borderId="9" xfId="1" applyNumberFormat="1" applyFont="1" applyBorder="1" applyAlignment="1"/>
    <xf numFmtId="0" fontId="6" fillId="2" borderId="0" xfId="0" applyFont="1" applyFill="1" applyAlignment="1">
      <alignment horizontal="center"/>
    </xf>
    <xf numFmtId="9" fontId="3" fillId="2" borderId="0" xfId="2" applyFont="1" applyFill="1" applyBorder="1"/>
    <xf numFmtId="0" fontId="2" fillId="0" borderId="0" xfId="0" quotePrefix="1" applyFont="1" applyAlignment="1">
      <alignment horizontal="center"/>
    </xf>
    <xf numFmtId="9" fontId="2" fillId="0" borderId="0" xfId="2" applyFont="1" applyFill="1" applyBorder="1"/>
    <xf numFmtId="2" fontId="3" fillId="0" borderId="0" xfId="2" applyNumberFormat="1" applyFont="1" applyFill="1" applyBorder="1"/>
    <xf numFmtId="2" fontId="3" fillId="2" borderId="0" xfId="2" applyNumberFormat="1" applyFont="1" applyFill="1" applyBorder="1"/>
    <xf numFmtId="0" fontId="10" fillId="0" borderId="8" xfId="0" applyFont="1" applyBorder="1" applyAlignment="1">
      <alignment horizontal="left" indent="2"/>
    </xf>
    <xf numFmtId="0" fontId="3" fillId="0" borderId="24" xfId="0" applyFont="1" applyBorder="1" applyAlignment="1">
      <alignment horizontal="center"/>
    </xf>
    <xf numFmtId="0" fontId="12" fillId="0" borderId="24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3" fillId="0" borderId="24" xfId="0" applyFont="1" applyBorder="1"/>
    <xf numFmtId="0" fontId="2" fillId="0" borderId="24" xfId="0" applyFont="1" applyBorder="1" applyAlignment="1">
      <alignment vertical="center"/>
    </xf>
    <xf numFmtId="0" fontId="3" fillId="3" borderId="0" xfId="0" applyFont="1" applyFill="1"/>
    <xf numFmtId="0" fontId="14" fillId="0" borderId="0" xfId="0" applyFont="1"/>
    <xf numFmtId="0" fontId="8" fillId="0" borderId="6" xfId="0" applyFont="1" applyBorder="1" applyAlignment="1">
      <alignment horizontal="center"/>
    </xf>
    <xf numFmtId="0" fontId="10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22" xfId="0" applyFont="1" applyBorder="1"/>
    <xf numFmtId="0" fontId="8" fillId="0" borderId="21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3" fontId="7" fillId="2" borderId="10" xfId="1" applyFont="1" applyFill="1" applyBorder="1" applyAlignment="1">
      <alignment horizontal="right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7" fillId="0" borderId="0" xfId="0" applyFont="1" applyAlignment="1">
      <alignment horizontal="left" wrapText="1" indent="1"/>
    </xf>
    <xf numFmtId="0" fontId="15" fillId="4" borderId="0" xfId="0" applyFont="1" applyFill="1" applyAlignment="1">
      <alignment horizontal="center"/>
    </xf>
    <xf numFmtId="0" fontId="15" fillId="4" borderId="0" xfId="0" applyFont="1" applyFill="1"/>
    <xf numFmtId="0" fontId="7" fillId="0" borderId="0" xfId="0" applyFont="1" applyAlignment="1">
      <alignment vertical="center"/>
    </xf>
    <xf numFmtId="164" fontId="6" fillId="0" borderId="0" xfId="1" applyNumberFormat="1" applyFont="1" applyBorder="1" applyAlignment="1">
      <alignment horizontal="center"/>
    </xf>
    <xf numFmtId="2" fontId="2" fillId="0" borderId="0" xfId="2" applyNumberFormat="1" applyFont="1" applyBorder="1"/>
    <xf numFmtId="9" fontId="2" fillId="0" borderId="0" xfId="2" applyFont="1" applyBorder="1"/>
    <xf numFmtId="164" fontId="6" fillId="0" borderId="0" xfId="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4" fontId="2" fillId="0" borderId="21" xfId="1" applyNumberFormat="1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3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12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0" borderId="22" xfId="0" applyFont="1" applyBorder="1"/>
    <xf numFmtId="0" fontId="3" fillId="0" borderId="21" xfId="0" applyFont="1" applyBorder="1"/>
    <xf numFmtId="9" fontId="10" fillId="2" borderId="0" xfId="2" applyFont="1" applyFill="1" applyBorder="1"/>
    <xf numFmtId="9" fontId="3" fillId="0" borderId="0" xfId="0" applyNumberFormat="1" applyFont="1"/>
    <xf numFmtId="0" fontId="16" fillId="0" borderId="0" xfId="0" applyFont="1"/>
    <xf numFmtId="1" fontId="3" fillId="0" borderId="0" xfId="0" applyNumberFormat="1" applyFont="1"/>
    <xf numFmtId="1" fontId="8" fillId="0" borderId="0" xfId="0" applyNumberFormat="1" applyFont="1"/>
    <xf numFmtId="9" fontId="2" fillId="0" borderId="0" xfId="0" applyNumberFormat="1" applyFont="1"/>
    <xf numFmtId="15" fontId="3" fillId="2" borderId="20" xfId="0" applyNumberFormat="1" applyFont="1" applyFill="1" applyBorder="1" applyAlignment="1">
      <alignment vertical="center" wrapText="1"/>
    </xf>
    <xf numFmtId="0" fontId="3" fillId="5" borderId="0" xfId="0" applyFont="1" applyFill="1"/>
    <xf numFmtId="0" fontId="18" fillId="0" borderId="0" xfId="0" applyFont="1"/>
    <xf numFmtId="9" fontId="7" fillId="2" borderId="10" xfId="0" applyNumberFormat="1" applyFont="1" applyFill="1" applyBorder="1"/>
    <xf numFmtId="0" fontId="7" fillId="2" borderId="10" xfId="0" applyFont="1" applyFill="1" applyBorder="1"/>
    <xf numFmtId="0" fontId="3" fillId="2" borderId="17" xfId="0" applyFont="1" applyFill="1" applyBorder="1" applyAlignment="1">
      <alignment horizontal="left"/>
    </xf>
    <xf numFmtId="43" fontId="7" fillId="2" borderId="17" xfId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b="1"/>
              <a:t>S-CURVE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'SECTION C CONSTRUCTION'!$D$17</c:f>
              <c:strCache>
                <c:ptCount val="1"/>
                <c:pt idx="0">
                  <c:v>CUMULATIVE PHYSICAL PROGRESS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'SECTION C CONSTRUCTION'!$F$17:$Y$17</c:f>
              <c:numCache>
                <c:formatCode>0%</c:formatCode>
                <c:ptCount val="20"/>
                <c:pt idx="0">
                  <c:v>0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0.2</c:v>
                </c:pt>
                <c:pt idx="5">
                  <c:v>0.24000000000000002</c:v>
                </c:pt>
                <c:pt idx="6">
                  <c:v>0.34</c:v>
                </c:pt>
                <c:pt idx="7">
                  <c:v>0.44000000000000006</c:v>
                </c:pt>
                <c:pt idx="8">
                  <c:v>0.63000000000000012</c:v>
                </c:pt>
                <c:pt idx="9">
                  <c:v>0.71000000000000008</c:v>
                </c:pt>
                <c:pt idx="10">
                  <c:v>0.7400000000000001</c:v>
                </c:pt>
                <c:pt idx="11">
                  <c:v>0.77000000000000013</c:v>
                </c:pt>
                <c:pt idx="12">
                  <c:v>0.81000000000000016</c:v>
                </c:pt>
                <c:pt idx="13">
                  <c:v>0.8500000000000002</c:v>
                </c:pt>
                <c:pt idx="14">
                  <c:v>0.89000000000000024</c:v>
                </c:pt>
                <c:pt idx="15">
                  <c:v>0.93000000000000027</c:v>
                </c:pt>
                <c:pt idx="16">
                  <c:v>0.94000000000000028</c:v>
                </c:pt>
                <c:pt idx="17">
                  <c:v>0.98000000000000032</c:v>
                </c:pt>
                <c:pt idx="18">
                  <c:v>0.99000000000000032</c:v>
                </c:pt>
                <c:pt idx="19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11-48F3-86BB-F8C8977F4916}"/>
            </c:ext>
          </c:extLst>
        </c:ser>
        <c:ser>
          <c:idx val="1"/>
          <c:order val="1"/>
          <c:tx>
            <c:strRef>
              <c:f>'SECTION C CONSTRUCTION'!$D$18</c:f>
              <c:strCache>
                <c:ptCount val="1"/>
                <c:pt idx="0">
                  <c:v>CUMULATIVE CONSTRUCTION COST PROGRESS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'SECTION C CONSTRUCTION'!$F$18:$Y$18</c:f>
              <c:numCache>
                <c:formatCode>0%</c:formatCode>
                <c:ptCount val="20"/>
                <c:pt idx="0">
                  <c:v>0</c:v>
                </c:pt>
                <c:pt idx="1">
                  <c:v>0.05</c:v>
                </c:pt>
                <c:pt idx="2">
                  <c:v>0.08</c:v>
                </c:pt>
                <c:pt idx="3">
                  <c:v>0.11</c:v>
                </c:pt>
                <c:pt idx="4">
                  <c:v>0.15</c:v>
                </c:pt>
                <c:pt idx="5">
                  <c:v>0.2</c:v>
                </c:pt>
                <c:pt idx="6">
                  <c:v>0.24000000000000002</c:v>
                </c:pt>
                <c:pt idx="7">
                  <c:v>0.34</c:v>
                </c:pt>
                <c:pt idx="8">
                  <c:v>0.44000000000000006</c:v>
                </c:pt>
                <c:pt idx="9">
                  <c:v>0.47000000000000008</c:v>
                </c:pt>
                <c:pt idx="10">
                  <c:v>0.4900000000000001</c:v>
                </c:pt>
                <c:pt idx="11">
                  <c:v>0.54000000000000015</c:v>
                </c:pt>
                <c:pt idx="12">
                  <c:v>0.59000000000000019</c:v>
                </c:pt>
                <c:pt idx="13">
                  <c:v>0.69000000000000017</c:v>
                </c:pt>
                <c:pt idx="14">
                  <c:v>0.74000000000000021</c:v>
                </c:pt>
                <c:pt idx="15">
                  <c:v>0.79000000000000026</c:v>
                </c:pt>
                <c:pt idx="16">
                  <c:v>0.79000000000000026</c:v>
                </c:pt>
                <c:pt idx="17">
                  <c:v>0.79000000000000026</c:v>
                </c:pt>
                <c:pt idx="18">
                  <c:v>0.8400000000000003</c:v>
                </c:pt>
                <c:pt idx="19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1-48F3-86BB-F8C8977F4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3606272"/>
        <c:axId val="1203609184"/>
      </c:lineChart>
      <c:catAx>
        <c:axId val="1203606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9184"/>
        <c:crosses val="autoZero"/>
        <c:auto val="1"/>
        <c:lblAlgn val="ctr"/>
        <c:lblOffset val="100"/>
        <c:noMultiLvlLbl val="0"/>
      </c:catAx>
      <c:valAx>
        <c:axId val="12036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17</xdr:col>
      <xdr:colOff>5715</xdr:colOff>
      <xdr:row>11</xdr:row>
      <xdr:rowOff>97155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99DE25-EDC6-42C5-8AD6-4645250D75ED}"/>
            </a:ext>
          </a:extLst>
        </xdr:cNvPr>
        <xdr:cNvSpPr txBox="1"/>
      </xdr:nvSpPr>
      <xdr:spPr>
        <a:xfrm>
          <a:off x="609600" y="190500"/>
          <a:ext cx="9759315" cy="2002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1" algn="ctr" fontAlgn="base"/>
          <a:r>
            <a:rPr lang="en-GB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 for Financial Model Submission</a:t>
          </a:r>
          <a:endParaRPr lang="en-MY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en-GB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MY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en-GB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Bidder shall submit together in the e-bidding </a:t>
          </a:r>
          <a:r>
            <a:rPr lang="en-GB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 a softcopy of </a:t>
          </a:r>
          <a:r>
            <a:rPr lang="en-GB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Financial Model for the Bid Offer in a form compatible with Microsoft Excel 2007 and the information as required in Section</a:t>
          </a:r>
          <a:r>
            <a:rPr lang="en-GB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A, B, C, D and E</a:t>
          </a:r>
          <a:r>
            <a:rPr lang="en-GB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this Financial Model. The data provided in the financial model and supporting document(s)</a:t>
          </a:r>
          <a:r>
            <a:rPr lang="en-GB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shall be clearly explained and consistent with the projection assumptions, inputs in e-FiT and Bid Offer.</a:t>
          </a:r>
          <a:endParaRPr lang="en-GB" sz="16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endParaRPr lang="en-GB" sz="16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endParaRPr lang="en-MY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6803</xdr:colOff>
      <xdr:row>30</xdr:row>
      <xdr:rowOff>16329</xdr:rowOff>
    </xdr:from>
    <xdr:to>
      <xdr:col>21</xdr:col>
      <xdr:colOff>27213</xdr:colOff>
      <xdr:row>50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12710D-A496-4783-A3D4-231C17A9F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ong You Wei" id="{00288F3B-039F-4530-BE1F-8DA787B68F8B}" userId="S::WongYW@seda.gov.my::0aedb462-18c9-4c6e-a4e0-83443f14569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1" dT="2021-02-28T10:53:32.22" personId="{00288F3B-039F-4530-BE1F-8DA787B68F8B}" id="{40E3EE97-FE73-4C11-8F14-35FCA4A18D25}">
    <text>EXAMPLE:
1. DIVERSION
2. WEIR
3. COFFER DAM
4. GATES
5. CONCRETING
6. AUXILIARY SYSTEM
7. SLOPE PROTECTION
8. DESANDER</text>
  </threadedComment>
  <threadedComment ref="D30" dT="2021-02-28T11:09:14.95" personId="{00288F3B-039F-4530-BE1F-8DA787B68F8B}" id="{01A231BE-333A-4946-87F3-F2B15F83036E}">
    <text>EXAMPLE:
1. EXCAVATION
2. CONCRETING
3. PIPING AND FITTINGS
4. AUXILIARY SYSTEM
5. HEAD RACE TUNNEL &amp; PENSTOCK
6. SURGE/ PRESSURE/ DROP SHAFT</text>
  </threadedComment>
  <threadedComment ref="D39" dT="2021-02-28T11:13:04.30" personId="{00288F3B-039F-4530-BE1F-8DA787B68F8B}" id="{AFB30E4D-2456-48BB-B280-8B6921EE9058}">
    <text>EXAMPLE:
1. EXCAVATION
2. CONCRETING
3. ELECTROMECHANICAL WORKS
4. HYDROMECHANICAL WORKS
5. ELECTRICAL PACKAGE (CABLING, S/GEAR, DC SYSTEM, UPS, TRANSFORMER)
6. CONTROL AND INSTRUMENTATION PACKAGE (CONTROL PANEL, DCS)
7. COMPRESSED AIR SYSTEM
8. AUXILIARY SYSTEM AND EQUIPMENT</text>
  </threadedComment>
  <threadedComment ref="D66" dT="2021-02-28T11:15:27.87" personId="{00288F3B-039F-4530-BE1F-8DA787B68F8B}" id="{92E50C25-84D7-4733-9361-35A21D2E6B90}">
    <text>EXAMPLE:
1. EXCAVATION
2. CONCRETING
3. PIPING AND FITTINGS
4. AUXILIARY SYSTEM</text>
  </threadedComment>
  <threadedComment ref="D72" dT="2021-02-18T09:12:10.00" personId="{00288F3B-039F-4530-BE1F-8DA787B68F8B}" id="{7B07B297-F6A6-4420-8AE5-C1686573725B}">
    <text>EXAMPLE:
1. TRANSFORMER
2. CIRCUIT BREAKER
3. METERS, INSTRUMENTATION &amp; SCADA
4. CABLING</text>
  </threadedComment>
  <threadedComment ref="D78" dT="2021-02-28T11:15:27.87" personId="{00288F3B-039F-4530-BE1F-8DA787B68F8B}" id="{0BB4E4A2-E65D-4693-9104-7B11B560896B}">
    <text>EXAMPLE:
1. EXCAVATION
2. CONCRETING
3. PIPING AND FITTINGS
4. AUXILIARY SYSTEM
5. M&amp;E</text>
  </threadedComment>
  <threadedComment ref="D103" dT="2021-02-23T02:37:05.23" personId="{00288F3B-039F-4530-BE1F-8DA787B68F8B}" id="{419B19AD-3A07-40C2-B14E-5B5AF394450A}">
    <text>DEVELOPMENT COST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view="pageBreakPreview" zoomScaleNormal="100" zoomScaleSheetLayoutView="100" workbookViewId="0"/>
  </sheetViews>
  <sheetFormatPr defaultRowHeight="14.5" x14ac:dyDescent="0.35"/>
  <sheetData/>
  <pageMargins left="0.7" right="0.7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49"/>
  <sheetViews>
    <sheetView zoomScale="85" zoomScaleNormal="85" zoomScaleSheetLayoutView="70" workbookViewId="0">
      <selection activeCell="H15" sqref="H15"/>
    </sheetView>
  </sheetViews>
  <sheetFormatPr defaultColWidth="9.1796875" defaultRowHeight="14.5" x14ac:dyDescent="0.35"/>
  <cols>
    <col min="2" max="2" width="5.453125" style="45" customWidth="1"/>
    <col min="3" max="3" width="13.81640625" customWidth="1"/>
    <col min="4" max="4" width="83" customWidth="1"/>
    <col min="5" max="5" width="29" customWidth="1"/>
    <col min="6" max="6" width="25.1796875" customWidth="1"/>
    <col min="7" max="7" width="19.7265625" customWidth="1"/>
    <col min="8" max="8" width="24.453125" customWidth="1"/>
  </cols>
  <sheetData>
    <row r="2" spans="2:8" x14ac:dyDescent="0.35">
      <c r="B2" s="18">
        <v>1</v>
      </c>
      <c r="C2" s="17" t="s">
        <v>24</v>
      </c>
    </row>
    <row r="3" spans="2:8" x14ac:dyDescent="0.35">
      <c r="B3" s="18"/>
      <c r="C3" s="17"/>
    </row>
    <row r="4" spans="2:8" x14ac:dyDescent="0.35">
      <c r="C4" s="35" t="s">
        <v>22</v>
      </c>
      <c r="D4" s="34" t="s">
        <v>29</v>
      </c>
    </row>
    <row r="5" spans="2:8" ht="15" thickBot="1" x14ac:dyDescent="0.4"/>
    <row r="6" spans="2:8" ht="42" x14ac:dyDescent="0.35">
      <c r="C6" s="44" t="s">
        <v>27</v>
      </c>
      <c r="D6" s="39" t="s">
        <v>26</v>
      </c>
      <c r="E6" s="39" t="s">
        <v>174</v>
      </c>
      <c r="F6" s="39" t="s">
        <v>14</v>
      </c>
      <c r="G6" s="39" t="s">
        <v>15</v>
      </c>
      <c r="H6" s="42" t="s">
        <v>140</v>
      </c>
    </row>
    <row r="7" spans="2:8" ht="33" customHeight="1" thickBot="1" x14ac:dyDescent="0.4">
      <c r="C7" s="117"/>
      <c r="D7" s="118"/>
      <c r="E7" s="118"/>
      <c r="F7" s="118"/>
      <c r="G7" s="118"/>
      <c r="H7" s="133"/>
    </row>
    <row r="9" spans="2:8" x14ac:dyDescent="0.35">
      <c r="C9" s="36" t="s">
        <v>23</v>
      </c>
      <c r="D9" s="17" t="s">
        <v>31</v>
      </c>
      <c r="E9" s="3"/>
      <c r="F9" s="3"/>
      <c r="G9" s="3"/>
      <c r="H9" s="3"/>
    </row>
    <row r="10" spans="2:8" ht="15" thickBot="1" x14ac:dyDescent="0.4">
      <c r="C10" s="1"/>
      <c r="D10" s="3"/>
      <c r="E10" s="3"/>
      <c r="F10" s="3"/>
      <c r="G10" s="3"/>
      <c r="H10" s="3"/>
    </row>
    <row r="11" spans="2:8" x14ac:dyDescent="0.35">
      <c r="C11" s="11">
        <v>1</v>
      </c>
      <c r="D11" s="4" t="s">
        <v>157</v>
      </c>
      <c r="E11" s="119"/>
      <c r="F11" s="5" t="s">
        <v>71</v>
      </c>
      <c r="G11" s="3"/>
      <c r="H11" s="3"/>
    </row>
    <row r="12" spans="2:8" x14ac:dyDescent="0.35">
      <c r="C12" s="12">
        <v>2</v>
      </c>
      <c r="D12" s="3" t="s">
        <v>2</v>
      </c>
      <c r="E12" s="3"/>
      <c r="F12" s="6"/>
      <c r="G12" s="3"/>
    </row>
    <row r="13" spans="2:8" x14ac:dyDescent="0.35">
      <c r="C13" s="12"/>
      <c r="D13" s="13" t="s">
        <v>3</v>
      </c>
      <c r="E13" s="120"/>
      <c r="F13" s="6" t="s">
        <v>0</v>
      </c>
      <c r="G13" s="3"/>
      <c r="H13" s="3"/>
    </row>
    <row r="14" spans="2:8" x14ac:dyDescent="0.35">
      <c r="C14" s="12"/>
      <c r="D14" s="13" t="s">
        <v>16</v>
      </c>
      <c r="E14" s="120"/>
      <c r="F14" s="6" t="s">
        <v>0</v>
      </c>
      <c r="G14" s="3"/>
      <c r="H14" s="3"/>
    </row>
    <row r="15" spans="2:8" ht="15" thickBot="1" x14ac:dyDescent="0.4">
      <c r="C15" s="7"/>
      <c r="D15" s="8"/>
      <c r="E15" s="8"/>
      <c r="F15" s="9"/>
      <c r="G15" s="3"/>
      <c r="H15" s="3"/>
    </row>
    <row r="17" spans="3:6" x14ac:dyDescent="0.35">
      <c r="C17" s="35" t="s">
        <v>25</v>
      </c>
      <c r="D17" s="34" t="s">
        <v>21</v>
      </c>
    </row>
    <row r="18" spans="3:6" x14ac:dyDescent="0.35">
      <c r="C18" s="2"/>
    </row>
    <row r="19" spans="3:6" x14ac:dyDescent="0.35">
      <c r="C19" s="3"/>
      <c r="D19" s="2" t="s">
        <v>35</v>
      </c>
    </row>
    <row r="20" spans="3:6" x14ac:dyDescent="0.35">
      <c r="C20" s="52">
        <v>1</v>
      </c>
      <c r="D20" s="3" t="s">
        <v>158</v>
      </c>
    </row>
    <row r="21" spans="3:6" ht="15" thickBot="1" x14ac:dyDescent="0.4">
      <c r="C21" s="2"/>
    </row>
    <row r="22" spans="3:6" ht="29.25" customHeight="1" x14ac:dyDescent="0.35">
      <c r="C22" s="43" t="s">
        <v>4</v>
      </c>
      <c r="D22" s="39" t="s">
        <v>28</v>
      </c>
      <c r="E22" s="42" t="s">
        <v>5</v>
      </c>
      <c r="F22" s="37"/>
    </row>
    <row r="23" spans="3:6" x14ac:dyDescent="0.35">
      <c r="C23" s="40">
        <v>1</v>
      </c>
      <c r="D23" s="121"/>
      <c r="E23" s="122"/>
      <c r="F23" s="38"/>
    </row>
    <row r="24" spans="3:6" x14ac:dyDescent="0.35">
      <c r="C24" s="40">
        <v>2</v>
      </c>
      <c r="D24" s="121"/>
      <c r="E24" s="122"/>
      <c r="F24" s="38"/>
    </row>
    <row r="25" spans="3:6" x14ac:dyDescent="0.35">
      <c r="C25" s="40">
        <v>3</v>
      </c>
      <c r="D25" s="121"/>
      <c r="E25" s="122"/>
      <c r="F25" s="38"/>
    </row>
    <row r="26" spans="3:6" x14ac:dyDescent="0.35">
      <c r="C26" s="40">
        <v>4</v>
      </c>
      <c r="D26" s="121"/>
      <c r="E26" s="122"/>
      <c r="F26" s="38"/>
    </row>
    <row r="27" spans="3:6" x14ac:dyDescent="0.35">
      <c r="C27" s="40">
        <v>5</v>
      </c>
      <c r="D27" s="121"/>
      <c r="E27" s="122"/>
      <c r="F27" s="38"/>
    </row>
    <row r="28" spans="3:6" x14ac:dyDescent="0.35">
      <c r="C28" s="40">
        <v>6</v>
      </c>
      <c r="D28" s="121"/>
      <c r="E28" s="122"/>
      <c r="F28" s="38"/>
    </row>
    <row r="29" spans="3:6" x14ac:dyDescent="0.35">
      <c r="C29" s="40">
        <v>7</v>
      </c>
      <c r="D29" s="121"/>
      <c r="E29" s="122"/>
      <c r="F29" s="38"/>
    </row>
    <row r="30" spans="3:6" x14ac:dyDescent="0.35">
      <c r="C30" s="40">
        <v>8</v>
      </c>
      <c r="D30" s="121"/>
      <c r="E30" s="122"/>
      <c r="F30" s="38"/>
    </row>
    <row r="31" spans="3:6" x14ac:dyDescent="0.35">
      <c r="C31" s="40">
        <v>9</v>
      </c>
      <c r="D31" s="121"/>
      <c r="E31" s="122"/>
      <c r="F31" s="38"/>
    </row>
    <row r="32" spans="3:6" x14ac:dyDescent="0.35">
      <c r="C32" s="40">
        <v>10</v>
      </c>
      <c r="D32" s="121"/>
      <c r="E32" s="122"/>
      <c r="F32" s="38"/>
    </row>
    <row r="33" spans="3:7" x14ac:dyDescent="0.35">
      <c r="C33" s="40">
        <v>11</v>
      </c>
      <c r="D33" s="121"/>
      <c r="E33" s="122"/>
      <c r="F33" s="38"/>
    </row>
    <row r="34" spans="3:7" x14ac:dyDescent="0.35">
      <c r="C34" s="40">
        <v>12</v>
      </c>
      <c r="D34" s="121"/>
      <c r="E34" s="122"/>
      <c r="F34" s="38"/>
    </row>
    <row r="35" spans="3:7" x14ac:dyDescent="0.35">
      <c r="C35" s="40">
        <v>13</v>
      </c>
      <c r="D35" s="121"/>
      <c r="E35" s="122"/>
      <c r="F35" s="38"/>
    </row>
    <row r="36" spans="3:7" x14ac:dyDescent="0.35">
      <c r="C36" s="40">
        <v>14</v>
      </c>
      <c r="D36" s="121"/>
      <c r="E36" s="122"/>
      <c r="F36" s="38"/>
    </row>
    <row r="37" spans="3:7" x14ac:dyDescent="0.35">
      <c r="C37" s="40">
        <v>15</v>
      </c>
      <c r="D37" s="121"/>
      <c r="E37" s="122"/>
      <c r="F37" s="38"/>
    </row>
    <row r="38" spans="3:7" x14ac:dyDescent="0.35">
      <c r="C38" s="40">
        <v>16</v>
      </c>
      <c r="D38" s="121"/>
      <c r="E38" s="122"/>
      <c r="F38" s="38"/>
    </row>
    <row r="39" spans="3:7" x14ac:dyDescent="0.35">
      <c r="C39" s="40">
        <v>17</v>
      </c>
      <c r="D39" s="121"/>
      <c r="E39" s="122"/>
      <c r="F39" s="38"/>
    </row>
    <row r="40" spans="3:7" x14ac:dyDescent="0.35">
      <c r="C40" s="40">
        <v>18</v>
      </c>
      <c r="D40" s="121"/>
      <c r="E40" s="122"/>
      <c r="F40" s="38"/>
    </row>
    <row r="41" spans="3:7" x14ac:dyDescent="0.35">
      <c r="C41" s="40">
        <v>19</v>
      </c>
      <c r="D41" s="121"/>
      <c r="E41" s="122"/>
      <c r="F41" s="38"/>
    </row>
    <row r="42" spans="3:7" x14ac:dyDescent="0.35">
      <c r="C42" s="40">
        <v>20</v>
      </c>
      <c r="D42" s="121"/>
      <c r="E42" s="122"/>
      <c r="F42" s="38"/>
    </row>
    <row r="43" spans="3:7" ht="15" thickBot="1" x14ac:dyDescent="0.4">
      <c r="C43" s="41">
        <v>21</v>
      </c>
      <c r="D43" s="123"/>
      <c r="E43" s="124"/>
      <c r="F43" s="38"/>
    </row>
    <row r="47" spans="3:7" x14ac:dyDescent="0.35">
      <c r="F47" s="3"/>
      <c r="G47" s="14"/>
    </row>
    <row r="48" spans="3:7" x14ac:dyDescent="0.35">
      <c r="F48" s="3"/>
      <c r="G48" s="14"/>
    </row>
    <row r="49" spans="6:7" x14ac:dyDescent="0.35">
      <c r="F49" s="3"/>
      <c r="G49" s="14"/>
    </row>
  </sheetData>
  <pageMargins left="0.7" right="0.7" top="0.75" bottom="0.75" header="0.3" footer="0.3"/>
  <pageSetup scale="46" orientation="landscape" r:id="rId1"/>
  <rowBreaks count="1" manualBreakCount="1">
    <brk id="4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69"/>
  <sheetViews>
    <sheetView zoomScale="85" zoomScaleNormal="85" zoomScaleSheetLayoutView="55" workbookViewId="0"/>
  </sheetViews>
  <sheetFormatPr defaultColWidth="9.1796875" defaultRowHeight="14" x14ac:dyDescent="0.3"/>
  <cols>
    <col min="1" max="1" width="9.1796875" style="3"/>
    <col min="2" max="2" width="5.453125" style="17" customWidth="1"/>
    <col min="3" max="3" width="5.7265625" style="3" customWidth="1"/>
    <col min="4" max="4" width="82.54296875" style="3" customWidth="1"/>
    <col min="5" max="5" width="31.453125" style="3" customWidth="1"/>
    <col min="6" max="6" width="2.54296875" style="14" customWidth="1"/>
    <col min="7" max="7" width="33.453125" style="3" customWidth="1"/>
    <col min="8" max="8" width="13" style="3" customWidth="1"/>
    <col min="9" max="9" width="15" style="3" customWidth="1"/>
    <col min="10" max="10" width="14.54296875" style="3" bestFit="1" customWidth="1"/>
    <col min="11" max="11" width="14.453125" style="3" customWidth="1"/>
    <col min="12" max="16384" width="9.1796875" style="3"/>
  </cols>
  <sheetData>
    <row r="2" spans="1:7" x14ac:dyDescent="0.3">
      <c r="A2" s="17"/>
      <c r="B2" s="17">
        <v>2</v>
      </c>
      <c r="C2" s="17" t="s">
        <v>70</v>
      </c>
    </row>
    <row r="4" spans="1:7" x14ac:dyDescent="0.3">
      <c r="C4" s="35" t="s">
        <v>22</v>
      </c>
      <c r="D4" s="17" t="s">
        <v>36</v>
      </c>
      <c r="E4" s="10"/>
      <c r="F4" s="30"/>
    </row>
    <row r="5" spans="1:7" x14ac:dyDescent="0.3">
      <c r="C5" s="35"/>
      <c r="D5" s="17"/>
      <c r="E5" s="10"/>
      <c r="F5" s="30"/>
    </row>
    <row r="6" spans="1:7" x14ac:dyDescent="0.3">
      <c r="D6" s="2" t="s">
        <v>35</v>
      </c>
      <c r="E6" s="10"/>
      <c r="F6" s="30"/>
    </row>
    <row r="7" spans="1:7" x14ac:dyDescent="0.3">
      <c r="C7" s="52">
        <v>1</v>
      </c>
      <c r="D7" s="3" t="s">
        <v>37</v>
      </c>
      <c r="E7" s="10"/>
      <c r="F7" s="30"/>
    </row>
    <row r="8" spans="1:7" x14ac:dyDescent="0.3">
      <c r="C8" s="52">
        <v>2</v>
      </c>
      <c r="D8" s="3" t="s">
        <v>118</v>
      </c>
      <c r="E8" s="10"/>
      <c r="F8" s="30"/>
    </row>
    <row r="9" spans="1:7" x14ac:dyDescent="0.3">
      <c r="C9" s="52">
        <v>3</v>
      </c>
      <c r="D9" s="3" t="s">
        <v>58</v>
      </c>
      <c r="E9" s="10"/>
      <c r="F9" s="30"/>
    </row>
    <row r="10" spans="1:7" ht="14.5" thickBot="1" x14ac:dyDescent="0.35">
      <c r="C10" s="35"/>
      <c r="D10" s="17"/>
      <c r="E10" s="10"/>
      <c r="F10" s="30"/>
    </row>
    <row r="11" spans="1:7" x14ac:dyDescent="0.3">
      <c r="C11" s="50"/>
      <c r="D11" s="47" t="s">
        <v>6</v>
      </c>
      <c r="E11" s="48" t="s">
        <v>32</v>
      </c>
      <c r="F11" s="60"/>
      <c r="G11" s="49" t="s">
        <v>7</v>
      </c>
    </row>
    <row r="12" spans="1:7" x14ac:dyDescent="0.3">
      <c r="C12" s="12"/>
      <c r="D12" s="17"/>
      <c r="E12" s="18"/>
      <c r="F12" s="18"/>
      <c r="G12" s="65"/>
    </row>
    <row r="13" spans="1:7" x14ac:dyDescent="0.3">
      <c r="C13" s="12">
        <v>1</v>
      </c>
      <c r="D13" s="17" t="s">
        <v>159</v>
      </c>
      <c r="E13" s="30"/>
      <c r="F13" s="79" t="s">
        <v>59</v>
      </c>
      <c r="G13" s="76">
        <f>SUM(G14:G15)</f>
        <v>0</v>
      </c>
    </row>
    <row r="14" spans="1:7" x14ac:dyDescent="0.3">
      <c r="C14" s="12"/>
      <c r="D14" s="92" t="s">
        <v>34</v>
      </c>
      <c r="E14" s="30"/>
      <c r="F14" s="18"/>
      <c r="G14" s="68"/>
    </row>
    <row r="15" spans="1:7" x14ac:dyDescent="0.3">
      <c r="C15" s="12"/>
      <c r="D15" s="92" t="s">
        <v>57</v>
      </c>
      <c r="E15" s="30"/>
      <c r="F15" s="18"/>
      <c r="G15" s="68"/>
    </row>
    <row r="16" spans="1:7" x14ac:dyDescent="0.3">
      <c r="C16" s="12"/>
      <c r="D16" s="10"/>
      <c r="E16" s="30"/>
      <c r="F16" s="18"/>
      <c r="G16" s="65"/>
    </row>
    <row r="17" spans="3:7" x14ac:dyDescent="0.3">
      <c r="C17" s="12">
        <v>2</v>
      </c>
      <c r="D17" s="17" t="s">
        <v>160</v>
      </c>
      <c r="E17" s="30"/>
      <c r="F17" s="79" t="s">
        <v>60</v>
      </c>
      <c r="G17" s="64">
        <f>SUM(G18:G19)</f>
        <v>0</v>
      </c>
    </row>
    <row r="18" spans="3:7" x14ac:dyDescent="0.3">
      <c r="C18" s="12"/>
      <c r="D18" s="92" t="s">
        <v>34</v>
      </c>
      <c r="E18" s="30"/>
      <c r="F18" s="18"/>
      <c r="G18" s="68"/>
    </row>
    <row r="19" spans="3:7" x14ac:dyDescent="0.3">
      <c r="C19" s="12"/>
      <c r="D19" s="92" t="s">
        <v>57</v>
      </c>
      <c r="E19" s="30"/>
      <c r="F19" s="18"/>
      <c r="G19" s="68"/>
    </row>
    <row r="20" spans="3:7" x14ac:dyDescent="0.3">
      <c r="C20" s="12"/>
      <c r="D20" s="10"/>
      <c r="E20" s="30"/>
      <c r="F20" s="18"/>
      <c r="G20" s="65"/>
    </row>
    <row r="21" spans="3:7" x14ac:dyDescent="0.3">
      <c r="C21" s="12">
        <v>3</v>
      </c>
      <c r="D21" s="58" t="s">
        <v>161</v>
      </c>
      <c r="E21" s="30"/>
      <c r="F21" s="79" t="s">
        <v>61</v>
      </c>
      <c r="G21" s="64">
        <f>SUM(G22:G28)</f>
        <v>0</v>
      </c>
    </row>
    <row r="22" spans="3:7" x14ac:dyDescent="0.3">
      <c r="C22" s="12"/>
      <c r="D22" s="92" t="s">
        <v>34</v>
      </c>
      <c r="E22" s="30"/>
      <c r="F22" s="18"/>
      <c r="G22" s="68"/>
    </row>
    <row r="23" spans="3:7" x14ac:dyDescent="0.3">
      <c r="C23" s="12"/>
      <c r="D23" s="92" t="s">
        <v>34</v>
      </c>
      <c r="E23" s="30"/>
      <c r="F23" s="18"/>
      <c r="G23" s="68"/>
    </row>
    <row r="24" spans="3:7" x14ac:dyDescent="0.3">
      <c r="C24" s="12"/>
      <c r="D24" s="92" t="s">
        <v>34</v>
      </c>
      <c r="E24" s="30"/>
      <c r="F24" s="18"/>
      <c r="G24" s="68"/>
    </row>
    <row r="25" spans="3:7" x14ac:dyDescent="0.3">
      <c r="C25" s="12"/>
      <c r="D25" s="92" t="s">
        <v>34</v>
      </c>
      <c r="E25" s="30"/>
      <c r="F25" s="18"/>
      <c r="G25" s="68"/>
    </row>
    <row r="26" spans="3:7" x14ac:dyDescent="0.3">
      <c r="C26" s="12"/>
      <c r="D26" s="92" t="s">
        <v>34</v>
      </c>
      <c r="E26" s="30"/>
      <c r="F26" s="18"/>
      <c r="G26" s="68"/>
    </row>
    <row r="27" spans="3:7" x14ac:dyDescent="0.3">
      <c r="C27" s="12"/>
      <c r="D27" s="92" t="s">
        <v>34</v>
      </c>
      <c r="E27" s="30"/>
      <c r="F27" s="18"/>
      <c r="G27" s="68"/>
    </row>
    <row r="28" spans="3:7" x14ac:dyDescent="0.3">
      <c r="C28" s="12"/>
      <c r="D28" s="92" t="s">
        <v>57</v>
      </c>
      <c r="E28" s="30"/>
      <c r="F28" s="18"/>
      <c r="G28" s="68"/>
    </row>
    <row r="29" spans="3:7" x14ac:dyDescent="0.3">
      <c r="C29" s="12"/>
      <c r="D29" s="10"/>
      <c r="E29" s="30"/>
      <c r="F29" s="18"/>
      <c r="G29" s="65"/>
    </row>
    <row r="30" spans="3:7" x14ac:dyDescent="0.3">
      <c r="C30" s="12">
        <v>4</v>
      </c>
      <c r="D30" s="58" t="s">
        <v>162</v>
      </c>
      <c r="E30" s="30"/>
      <c r="F30" s="79" t="s">
        <v>42</v>
      </c>
      <c r="G30" s="64">
        <f>SUM(G31:G37)</f>
        <v>0</v>
      </c>
    </row>
    <row r="31" spans="3:7" x14ac:dyDescent="0.3">
      <c r="C31" s="12"/>
      <c r="D31" s="92" t="s">
        <v>34</v>
      </c>
      <c r="E31" s="30"/>
      <c r="F31" s="18"/>
      <c r="G31" s="68"/>
    </row>
    <row r="32" spans="3:7" x14ac:dyDescent="0.3">
      <c r="C32" s="12"/>
      <c r="D32" s="92" t="s">
        <v>34</v>
      </c>
      <c r="E32" s="30"/>
      <c r="F32" s="18"/>
      <c r="G32" s="68"/>
    </row>
    <row r="33" spans="3:7" x14ac:dyDescent="0.3">
      <c r="C33" s="12"/>
      <c r="D33" s="92" t="s">
        <v>34</v>
      </c>
      <c r="E33" s="30"/>
      <c r="F33" s="18"/>
      <c r="G33" s="68"/>
    </row>
    <row r="34" spans="3:7" x14ac:dyDescent="0.3">
      <c r="C34" s="12"/>
      <c r="D34" s="92" t="s">
        <v>34</v>
      </c>
      <c r="E34" s="30"/>
      <c r="F34" s="18"/>
      <c r="G34" s="68"/>
    </row>
    <row r="35" spans="3:7" x14ac:dyDescent="0.3">
      <c r="C35" s="12"/>
      <c r="D35" s="92" t="s">
        <v>34</v>
      </c>
      <c r="E35" s="30"/>
      <c r="F35" s="18"/>
      <c r="G35" s="68"/>
    </row>
    <row r="36" spans="3:7" x14ac:dyDescent="0.3">
      <c r="C36" s="12"/>
      <c r="D36" s="92" t="s">
        <v>34</v>
      </c>
      <c r="E36" s="30"/>
      <c r="F36" s="18"/>
      <c r="G36" s="68"/>
    </row>
    <row r="37" spans="3:7" x14ac:dyDescent="0.3">
      <c r="C37" s="12"/>
      <c r="D37" s="92" t="s">
        <v>57</v>
      </c>
      <c r="E37" s="30"/>
      <c r="F37" s="18"/>
      <c r="G37" s="68"/>
    </row>
    <row r="38" spans="3:7" x14ac:dyDescent="0.3">
      <c r="C38" s="12"/>
      <c r="D38" s="10"/>
      <c r="E38" s="30"/>
      <c r="F38" s="18"/>
      <c r="G38" s="65"/>
    </row>
    <row r="39" spans="3:7" x14ac:dyDescent="0.3">
      <c r="C39" s="12">
        <v>5</v>
      </c>
      <c r="D39" s="58" t="s">
        <v>163</v>
      </c>
      <c r="E39" s="30"/>
      <c r="F39" s="79" t="s">
        <v>62</v>
      </c>
      <c r="G39" s="64">
        <f>SUM(G40:G46)</f>
        <v>0</v>
      </c>
    </row>
    <row r="40" spans="3:7" x14ac:dyDescent="0.3">
      <c r="C40" s="12"/>
      <c r="D40" s="92" t="s">
        <v>34</v>
      </c>
      <c r="E40" s="30"/>
      <c r="F40" s="18"/>
      <c r="G40" s="68"/>
    </row>
    <row r="41" spans="3:7" x14ac:dyDescent="0.3">
      <c r="C41" s="12"/>
      <c r="D41" s="92" t="s">
        <v>34</v>
      </c>
      <c r="E41" s="30"/>
      <c r="F41" s="18"/>
      <c r="G41" s="68"/>
    </row>
    <row r="42" spans="3:7" x14ac:dyDescent="0.3">
      <c r="C42" s="12"/>
      <c r="D42" s="92" t="s">
        <v>34</v>
      </c>
      <c r="E42" s="30"/>
      <c r="F42" s="18"/>
      <c r="G42" s="68"/>
    </row>
    <row r="43" spans="3:7" x14ac:dyDescent="0.3">
      <c r="C43" s="12"/>
      <c r="D43" s="92" t="s">
        <v>34</v>
      </c>
      <c r="E43" s="30"/>
      <c r="F43" s="18"/>
      <c r="G43" s="68"/>
    </row>
    <row r="44" spans="3:7" x14ac:dyDescent="0.3">
      <c r="C44" s="12"/>
      <c r="D44" s="92" t="s">
        <v>34</v>
      </c>
      <c r="E44" s="30"/>
      <c r="F44" s="18"/>
      <c r="G44" s="68"/>
    </row>
    <row r="45" spans="3:7" x14ac:dyDescent="0.3">
      <c r="C45" s="12"/>
      <c r="D45" s="92" t="s">
        <v>34</v>
      </c>
      <c r="E45" s="30"/>
      <c r="F45" s="18"/>
      <c r="G45" s="68"/>
    </row>
    <row r="46" spans="3:7" x14ac:dyDescent="0.3">
      <c r="C46" s="12"/>
      <c r="D46" s="92" t="s">
        <v>57</v>
      </c>
      <c r="E46" s="30"/>
      <c r="F46" s="18"/>
      <c r="G46" s="68"/>
    </row>
    <row r="47" spans="3:7" x14ac:dyDescent="0.3">
      <c r="C47" s="12"/>
      <c r="D47" s="135"/>
      <c r="E47" s="30"/>
      <c r="F47" s="18"/>
      <c r="G47" s="65"/>
    </row>
    <row r="48" spans="3:7" x14ac:dyDescent="0.3">
      <c r="C48" s="12">
        <v>6</v>
      </c>
      <c r="D48" s="58" t="s">
        <v>164</v>
      </c>
      <c r="E48" s="30"/>
      <c r="F48" s="79" t="s">
        <v>63</v>
      </c>
      <c r="G48" s="64">
        <f>SUM(G49:G55)</f>
        <v>0</v>
      </c>
    </row>
    <row r="49" spans="3:7" x14ac:dyDescent="0.3">
      <c r="C49" s="12"/>
      <c r="D49" s="92" t="s">
        <v>34</v>
      </c>
      <c r="E49" s="30"/>
      <c r="F49" s="18"/>
      <c r="G49" s="68"/>
    </row>
    <row r="50" spans="3:7" x14ac:dyDescent="0.3">
      <c r="C50" s="12"/>
      <c r="D50" s="92" t="s">
        <v>34</v>
      </c>
      <c r="E50" s="30"/>
      <c r="F50" s="18"/>
      <c r="G50" s="68"/>
    </row>
    <row r="51" spans="3:7" x14ac:dyDescent="0.3">
      <c r="C51" s="12"/>
      <c r="D51" s="92" t="s">
        <v>34</v>
      </c>
      <c r="E51" s="30"/>
      <c r="F51" s="18"/>
      <c r="G51" s="68"/>
    </row>
    <row r="52" spans="3:7" x14ac:dyDescent="0.3">
      <c r="C52" s="12"/>
      <c r="D52" s="92" t="s">
        <v>34</v>
      </c>
      <c r="E52" s="30"/>
      <c r="F52" s="18"/>
      <c r="G52" s="68"/>
    </row>
    <row r="53" spans="3:7" x14ac:dyDescent="0.3">
      <c r="C53" s="12"/>
      <c r="D53" s="92" t="s">
        <v>34</v>
      </c>
      <c r="E53" s="30"/>
      <c r="F53" s="18"/>
      <c r="G53" s="68"/>
    </row>
    <row r="54" spans="3:7" x14ac:dyDescent="0.3">
      <c r="C54" s="12"/>
      <c r="D54" s="92" t="s">
        <v>34</v>
      </c>
      <c r="E54" s="30"/>
      <c r="F54" s="18"/>
      <c r="G54" s="68"/>
    </row>
    <row r="55" spans="3:7" x14ac:dyDescent="0.3">
      <c r="C55" s="12"/>
      <c r="D55" s="92" t="s">
        <v>57</v>
      </c>
      <c r="E55" s="30"/>
      <c r="F55" s="18"/>
      <c r="G55" s="68"/>
    </row>
    <row r="56" spans="3:7" x14ac:dyDescent="0.3">
      <c r="C56" s="12"/>
      <c r="D56" s="10"/>
      <c r="E56" s="30"/>
      <c r="F56" s="18"/>
      <c r="G56" s="65"/>
    </row>
    <row r="57" spans="3:7" x14ac:dyDescent="0.3">
      <c r="C57" s="12">
        <v>7</v>
      </c>
      <c r="D57" s="58" t="s">
        <v>165</v>
      </c>
      <c r="E57" s="30"/>
      <c r="F57" s="79" t="s">
        <v>64</v>
      </c>
      <c r="G57" s="64">
        <f>SUM(G58:G64)</f>
        <v>0</v>
      </c>
    </row>
    <row r="58" spans="3:7" x14ac:dyDescent="0.3">
      <c r="C58" s="12"/>
      <c r="D58" s="92" t="s">
        <v>34</v>
      </c>
      <c r="E58" s="30"/>
      <c r="F58" s="18"/>
      <c r="G58" s="68"/>
    </row>
    <row r="59" spans="3:7" x14ac:dyDescent="0.3">
      <c r="C59" s="12"/>
      <c r="D59" s="92" t="s">
        <v>34</v>
      </c>
      <c r="E59" s="30"/>
      <c r="F59" s="18"/>
      <c r="G59" s="68"/>
    </row>
    <row r="60" spans="3:7" x14ac:dyDescent="0.3">
      <c r="C60" s="12"/>
      <c r="D60" s="92" t="s">
        <v>34</v>
      </c>
      <c r="E60" s="30"/>
      <c r="F60" s="18"/>
      <c r="G60" s="68"/>
    </row>
    <row r="61" spans="3:7" x14ac:dyDescent="0.3">
      <c r="C61" s="12"/>
      <c r="D61" s="92" t="s">
        <v>34</v>
      </c>
      <c r="E61" s="30"/>
      <c r="F61" s="18"/>
      <c r="G61" s="68"/>
    </row>
    <row r="62" spans="3:7" x14ac:dyDescent="0.3">
      <c r="C62" s="12"/>
      <c r="D62" s="92" t="s">
        <v>34</v>
      </c>
      <c r="E62" s="30"/>
      <c r="F62" s="18"/>
      <c r="G62" s="68"/>
    </row>
    <row r="63" spans="3:7" x14ac:dyDescent="0.3">
      <c r="C63" s="12"/>
      <c r="D63" s="92" t="s">
        <v>34</v>
      </c>
      <c r="E63" s="30"/>
      <c r="F63" s="18"/>
      <c r="G63" s="68"/>
    </row>
    <row r="64" spans="3:7" x14ac:dyDescent="0.3">
      <c r="C64" s="12"/>
      <c r="D64" s="92" t="s">
        <v>57</v>
      </c>
      <c r="E64" s="30"/>
      <c r="F64" s="18"/>
      <c r="G64" s="68"/>
    </row>
    <row r="65" spans="3:7" x14ac:dyDescent="0.3">
      <c r="C65" s="12"/>
      <c r="E65" s="30"/>
      <c r="F65" s="18"/>
      <c r="G65" s="65"/>
    </row>
    <row r="66" spans="3:7" x14ac:dyDescent="0.3">
      <c r="C66" s="12">
        <v>8</v>
      </c>
      <c r="D66" s="58" t="s">
        <v>166</v>
      </c>
      <c r="E66" s="30"/>
      <c r="F66" s="79" t="s">
        <v>65</v>
      </c>
      <c r="G66" s="64">
        <f>SUM(G67:G69)</f>
        <v>0</v>
      </c>
    </row>
    <row r="67" spans="3:7" x14ac:dyDescent="0.3">
      <c r="C67" s="12"/>
      <c r="D67" s="92" t="s">
        <v>34</v>
      </c>
      <c r="E67" s="30"/>
      <c r="F67" s="18"/>
      <c r="G67" s="68"/>
    </row>
    <row r="68" spans="3:7" x14ac:dyDescent="0.3">
      <c r="C68" s="12"/>
      <c r="D68" s="92" t="s">
        <v>34</v>
      </c>
      <c r="E68" s="30"/>
      <c r="F68" s="18"/>
      <c r="G68" s="68"/>
    </row>
    <row r="69" spans="3:7" x14ac:dyDescent="0.3">
      <c r="C69" s="12"/>
      <c r="D69" s="92" t="s">
        <v>34</v>
      </c>
      <c r="E69" s="30"/>
      <c r="F69" s="18"/>
      <c r="G69" s="68"/>
    </row>
    <row r="70" spans="3:7" x14ac:dyDescent="0.3">
      <c r="C70" s="12"/>
      <c r="D70" s="92" t="s">
        <v>57</v>
      </c>
      <c r="E70" s="30"/>
      <c r="F70" s="18"/>
      <c r="G70" s="65"/>
    </row>
    <row r="71" spans="3:7" x14ac:dyDescent="0.3">
      <c r="C71" s="12"/>
      <c r="D71" s="10"/>
      <c r="E71" s="30"/>
      <c r="F71" s="18"/>
      <c r="G71" s="65"/>
    </row>
    <row r="72" spans="3:7" x14ac:dyDescent="0.3">
      <c r="C72" s="12">
        <v>9</v>
      </c>
      <c r="D72" s="17" t="s">
        <v>17</v>
      </c>
      <c r="E72" s="30"/>
      <c r="F72" s="79" t="s">
        <v>66</v>
      </c>
      <c r="G72" s="64">
        <f>SUM(G73:G75)</f>
        <v>0</v>
      </c>
    </row>
    <row r="73" spans="3:7" x14ac:dyDescent="0.3">
      <c r="C73" s="12"/>
      <c r="D73" s="92" t="s">
        <v>34</v>
      </c>
      <c r="E73" s="30"/>
      <c r="F73" s="18"/>
      <c r="G73" s="68"/>
    </row>
    <row r="74" spans="3:7" x14ac:dyDescent="0.3">
      <c r="C74" s="12"/>
      <c r="D74" s="92" t="s">
        <v>34</v>
      </c>
      <c r="E74" s="30"/>
      <c r="F74" s="18"/>
      <c r="G74" s="68"/>
    </row>
    <row r="75" spans="3:7" x14ac:dyDescent="0.3">
      <c r="C75" s="12"/>
      <c r="D75" s="92" t="s">
        <v>34</v>
      </c>
      <c r="E75" s="30"/>
      <c r="F75" s="18"/>
      <c r="G75" s="68"/>
    </row>
    <row r="76" spans="3:7" x14ac:dyDescent="0.3">
      <c r="C76" s="12"/>
      <c r="D76" s="92" t="s">
        <v>57</v>
      </c>
      <c r="E76" s="30"/>
      <c r="F76" s="18"/>
      <c r="G76" s="65"/>
    </row>
    <row r="77" spans="3:7" x14ac:dyDescent="0.3">
      <c r="C77" s="12"/>
      <c r="D77" s="31"/>
      <c r="E77" s="30"/>
      <c r="F77" s="18"/>
      <c r="G77" s="65"/>
    </row>
    <row r="78" spans="3:7" x14ac:dyDescent="0.3">
      <c r="C78" s="12">
        <v>10</v>
      </c>
      <c r="D78" s="58" t="s">
        <v>167</v>
      </c>
      <c r="E78" s="30"/>
      <c r="F78" s="79" t="s">
        <v>67</v>
      </c>
      <c r="G78" s="64">
        <f>SUM(G79:G83)</f>
        <v>0</v>
      </c>
    </row>
    <row r="79" spans="3:7" x14ac:dyDescent="0.3">
      <c r="C79" s="12"/>
      <c r="D79" s="92" t="s">
        <v>33</v>
      </c>
      <c r="E79" s="30"/>
      <c r="F79" s="18"/>
      <c r="G79" s="68"/>
    </row>
    <row r="80" spans="3:7" x14ac:dyDescent="0.3">
      <c r="C80" s="12"/>
      <c r="D80" s="92" t="s">
        <v>33</v>
      </c>
      <c r="E80" s="30"/>
      <c r="F80" s="18"/>
      <c r="G80" s="68"/>
    </row>
    <row r="81" spans="3:7" x14ac:dyDescent="0.3">
      <c r="C81" s="12"/>
      <c r="D81" s="92" t="s">
        <v>33</v>
      </c>
      <c r="E81" s="30"/>
      <c r="F81" s="18"/>
      <c r="G81" s="68"/>
    </row>
    <row r="82" spans="3:7" x14ac:dyDescent="0.3">
      <c r="C82" s="12"/>
      <c r="D82" s="92" t="s">
        <v>33</v>
      </c>
      <c r="E82" s="30"/>
      <c r="F82" s="18"/>
      <c r="G82" s="68"/>
    </row>
    <row r="83" spans="3:7" x14ac:dyDescent="0.3">
      <c r="C83" s="12"/>
      <c r="D83" s="92" t="s">
        <v>57</v>
      </c>
      <c r="E83" s="30"/>
      <c r="F83" s="18"/>
      <c r="G83" s="68"/>
    </row>
    <row r="84" spans="3:7" x14ac:dyDescent="0.3">
      <c r="C84" s="12"/>
      <c r="D84" s="59"/>
      <c r="E84" s="30"/>
      <c r="F84" s="18"/>
      <c r="G84" s="65"/>
    </row>
    <row r="85" spans="3:7" x14ac:dyDescent="0.3">
      <c r="C85" s="12">
        <v>11</v>
      </c>
      <c r="D85" s="17" t="s">
        <v>38</v>
      </c>
      <c r="E85" s="14"/>
      <c r="F85" s="79" t="s">
        <v>68</v>
      </c>
      <c r="G85" s="64">
        <f>SUM(G86:G90)</f>
        <v>0</v>
      </c>
    </row>
    <row r="86" spans="3:7" x14ac:dyDescent="0.3">
      <c r="C86" s="12"/>
      <c r="D86" s="13" t="s">
        <v>56</v>
      </c>
      <c r="E86" s="14"/>
      <c r="F86" s="18"/>
      <c r="G86" s="68"/>
    </row>
    <row r="87" spans="3:7" x14ac:dyDescent="0.3">
      <c r="C87" s="12"/>
      <c r="D87" s="13" t="s">
        <v>51</v>
      </c>
      <c r="E87" s="14"/>
      <c r="F87" s="18"/>
      <c r="G87" s="68"/>
    </row>
    <row r="88" spans="3:7" x14ac:dyDescent="0.3">
      <c r="C88" s="12"/>
      <c r="D88" s="13" t="s">
        <v>54</v>
      </c>
      <c r="E88" s="14"/>
      <c r="G88" s="68"/>
    </row>
    <row r="89" spans="3:7" x14ac:dyDescent="0.3">
      <c r="C89" s="12"/>
      <c r="D89" s="13" t="s">
        <v>55</v>
      </c>
      <c r="E89" s="14"/>
      <c r="G89" s="68"/>
    </row>
    <row r="90" spans="3:7" x14ac:dyDescent="0.3">
      <c r="C90" s="12"/>
      <c r="D90" s="13" t="s">
        <v>1</v>
      </c>
      <c r="E90" s="14"/>
      <c r="G90" s="68"/>
    </row>
    <row r="91" spans="3:7" x14ac:dyDescent="0.3">
      <c r="C91" s="12"/>
      <c r="D91" s="92" t="s">
        <v>57</v>
      </c>
      <c r="E91" s="14"/>
      <c r="G91" s="15"/>
    </row>
    <row r="92" spans="3:7" x14ac:dyDescent="0.3">
      <c r="C92" s="12"/>
      <c r="D92" s="92"/>
      <c r="E92" s="14"/>
      <c r="G92" s="15"/>
    </row>
    <row r="93" spans="3:7" x14ac:dyDescent="0.3">
      <c r="C93" s="12">
        <v>12</v>
      </c>
      <c r="D93" s="17" t="s">
        <v>1</v>
      </c>
      <c r="E93" s="14"/>
      <c r="F93" s="79" t="s">
        <v>69</v>
      </c>
      <c r="G93" s="64">
        <f>SUM(G94)</f>
        <v>0</v>
      </c>
    </row>
    <row r="94" spans="3:7" x14ac:dyDescent="0.3">
      <c r="C94" s="12"/>
      <c r="D94" s="92" t="s">
        <v>57</v>
      </c>
      <c r="E94" s="14"/>
      <c r="G94" s="68"/>
    </row>
    <row r="95" spans="3:7" x14ac:dyDescent="0.3">
      <c r="C95" s="12"/>
      <c r="D95" s="92"/>
      <c r="E95" s="14"/>
      <c r="G95" s="15"/>
    </row>
    <row r="96" spans="3:7" ht="14.5" thickBot="1" x14ac:dyDescent="0.35">
      <c r="C96" s="12"/>
      <c r="D96" s="142" t="s">
        <v>170</v>
      </c>
      <c r="E96" s="142"/>
      <c r="F96" s="142"/>
      <c r="G96" s="62">
        <f>G13+G17+G21+G30+G39+G48+G57+G66+G72+G78+G85+G93</f>
        <v>0</v>
      </c>
    </row>
    <row r="97" spans="3:10" ht="15" thickTop="1" thickBot="1" x14ac:dyDescent="0.35">
      <c r="C97" s="20"/>
      <c r="D97" s="24"/>
      <c r="E97" s="21"/>
      <c r="F97" s="61"/>
      <c r="G97" s="66"/>
    </row>
    <row r="98" spans="3:10" x14ac:dyDescent="0.3">
      <c r="C98" s="51"/>
      <c r="D98" s="19"/>
      <c r="E98" s="17"/>
      <c r="F98" s="18"/>
      <c r="H98" s="18"/>
    </row>
    <row r="99" spans="3:10" x14ac:dyDescent="0.3">
      <c r="C99" s="35" t="s">
        <v>23</v>
      </c>
      <c r="D99" s="32" t="s">
        <v>50</v>
      </c>
      <c r="E99" s="18"/>
      <c r="F99" s="18"/>
      <c r="G99" s="14"/>
      <c r="H99" s="18"/>
      <c r="I99" s="22"/>
    </row>
    <row r="100" spans="3:10" ht="14.5" thickBot="1" x14ac:dyDescent="0.35">
      <c r="C100" s="53"/>
      <c r="D100" s="13"/>
      <c r="G100" s="29"/>
      <c r="H100" s="18"/>
    </row>
    <row r="101" spans="3:10" x14ac:dyDescent="0.3">
      <c r="C101" s="69"/>
      <c r="D101" s="47" t="s">
        <v>6</v>
      </c>
      <c r="E101" s="48" t="s">
        <v>32</v>
      </c>
      <c r="F101" s="48"/>
      <c r="G101" s="49" t="s">
        <v>7</v>
      </c>
      <c r="H101" s="18"/>
      <c r="J101" s="30"/>
    </row>
    <row r="102" spans="3:10" x14ac:dyDescent="0.3">
      <c r="C102" s="12"/>
      <c r="D102" s="10"/>
      <c r="E102" s="10"/>
      <c r="F102" s="30"/>
      <c r="G102" s="65"/>
      <c r="H102" s="18"/>
      <c r="J102" s="30"/>
    </row>
    <row r="103" spans="3:10" x14ac:dyDescent="0.3">
      <c r="C103" s="12">
        <v>1</v>
      </c>
      <c r="D103" s="56" t="s">
        <v>53</v>
      </c>
      <c r="F103" s="18" t="s">
        <v>71</v>
      </c>
      <c r="G103" s="64">
        <f>SUM(G104:G107)</f>
        <v>0</v>
      </c>
      <c r="H103" s="18"/>
      <c r="J103" s="14"/>
    </row>
    <row r="104" spans="3:10" x14ac:dyDescent="0.3">
      <c r="C104" s="12"/>
      <c r="D104" s="28" t="s">
        <v>8</v>
      </c>
      <c r="F104" s="18"/>
      <c r="G104" s="68"/>
      <c r="H104" s="18"/>
      <c r="J104" s="14"/>
    </row>
    <row r="105" spans="3:10" x14ac:dyDescent="0.3">
      <c r="C105" s="12"/>
      <c r="D105" s="28" t="s">
        <v>52</v>
      </c>
      <c r="F105" s="18"/>
      <c r="G105" s="68"/>
      <c r="H105" s="18"/>
      <c r="J105" s="14"/>
    </row>
    <row r="106" spans="3:10" x14ac:dyDescent="0.3">
      <c r="C106" s="12"/>
      <c r="D106" s="28" t="s">
        <v>20</v>
      </c>
      <c r="F106" s="18"/>
      <c r="G106" s="68"/>
      <c r="H106" s="18"/>
      <c r="J106" s="14"/>
    </row>
    <row r="107" spans="3:10" x14ac:dyDescent="0.3">
      <c r="C107" s="12"/>
      <c r="D107" s="28" t="s">
        <v>1</v>
      </c>
      <c r="F107" s="18"/>
      <c r="G107" s="68"/>
      <c r="H107" s="18"/>
      <c r="J107" s="14"/>
    </row>
    <row r="108" spans="3:10" x14ac:dyDescent="0.3">
      <c r="C108" s="12"/>
      <c r="D108" s="92" t="s">
        <v>57</v>
      </c>
      <c r="E108" s="17"/>
      <c r="F108" s="18"/>
      <c r="G108" s="65"/>
      <c r="H108" s="18"/>
      <c r="J108" s="14"/>
    </row>
    <row r="109" spans="3:10" x14ac:dyDescent="0.3">
      <c r="C109" s="12"/>
      <c r="D109" s="10"/>
      <c r="E109" s="10"/>
      <c r="F109" s="30"/>
      <c r="G109" s="65"/>
      <c r="H109" s="18"/>
      <c r="J109" s="30"/>
    </row>
    <row r="110" spans="3:10" x14ac:dyDescent="0.3">
      <c r="C110" s="12">
        <v>2</v>
      </c>
      <c r="D110" s="56" t="s">
        <v>18</v>
      </c>
      <c r="F110" s="18" t="s">
        <v>72</v>
      </c>
      <c r="G110" s="67">
        <f>SUM(G111:G112)</f>
        <v>0</v>
      </c>
      <c r="H110" s="18"/>
      <c r="J110" s="14"/>
    </row>
    <row r="111" spans="3:10" x14ac:dyDescent="0.3">
      <c r="C111" s="12"/>
      <c r="D111" s="28" t="s">
        <v>39</v>
      </c>
      <c r="F111" s="18"/>
      <c r="G111" s="70"/>
      <c r="H111" s="18"/>
      <c r="J111" s="14"/>
    </row>
    <row r="112" spans="3:10" x14ac:dyDescent="0.3">
      <c r="C112" s="12"/>
      <c r="D112" s="28" t="s">
        <v>74</v>
      </c>
      <c r="F112" s="18"/>
      <c r="G112" s="70"/>
      <c r="H112" s="18"/>
      <c r="J112" s="14"/>
    </row>
    <row r="113" spans="3:10" x14ac:dyDescent="0.3">
      <c r="C113" s="12"/>
      <c r="D113" s="92" t="s">
        <v>57</v>
      </c>
      <c r="E113" s="17"/>
      <c r="F113" s="18"/>
      <c r="G113" s="6"/>
      <c r="H113" s="18"/>
      <c r="J113" s="14"/>
    </row>
    <row r="114" spans="3:10" x14ac:dyDescent="0.3">
      <c r="C114" s="12"/>
      <c r="D114" s="31"/>
      <c r="F114" s="18"/>
      <c r="G114" s="15"/>
      <c r="H114" s="18"/>
      <c r="J114" s="14"/>
    </row>
    <row r="115" spans="3:10" x14ac:dyDescent="0.3">
      <c r="C115" s="12">
        <v>3</v>
      </c>
      <c r="D115" s="56" t="s">
        <v>119</v>
      </c>
      <c r="F115" s="18" t="s">
        <v>73</v>
      </c>
      <c r="G115" s="64">
        <f>SUM(G116:G118)</f>
        <v>0</v>
      </c>
      <c r="H115" s="18"/>
      <c r="J115" s="14"/>
    </row>
    <row r="116" spans="3:10" x14ac:dyDescent="0.3">
      <c r="C116" s="12"/>
      <c r="D116" s="13" t="s">
        <v>19</v>
      </c>
      <c r="F116" s="18"/>
      <c r="G116" s="68"/>
      <c r="H116" s="18"/>
      <c r="J116" s="14"/>
    </row>
    <row r="117" spans="3:10" x14ac:dyDescent="0.3">
      <c r="C117" s="12"/>
      <c r="D117" s="13" t="s">
        <v>112</v>
      </c>
      <c r="F117" s="18"/>
      <c r="G117" s="68"/>
      <c r="H117" s="18"/>
      <c r="J117" s="14"/>
    </row>
    <row r="118" spans="3:10" x14ac:dyDescent="0.3">
      <c r="C118" s="12"/>
      <c r="D118" s="13" t="s">
        <v>1</v>
      </c>
      <c r="G118" s="68"/>
      <c r="H118" s="18"/>
      <c r="J118" s="14"/>
    </row>
    <row r="119" spans="3:10" x14ac:dyDescent="0.3">
      <c r="C119" s="16"/>
      <c r="D119" s="92" t="s">
        <v>57</v>
      </c>
      <c r="E119" s="17"/>
      <c r="F119" s="18"/>
      <c r="G119" s="15"/>
      <c r="H119" s="18"/>
      <c r="J119" s="18"/>
    </row>
    <row r="120" spans="3:10" x14ac:dyDescent="0.3">
      <c r="C120" s="16"/>
      <c r="D120" s="46"/>
      <c r="E120" s="17"/>
      <c r="F120" s="18"/>
      <c r="G120" s="15"/>
      <c r="H120" s="18"/>
      <c r="J120" s="18"/>
    </row>
    <row r="121" spans="3:10" ht="14.5" thickBot="1" x14ac:dyDescent="0.35">
      <c r="C121" s="16"/>
      <c r="D121" s="142" t="s">
        <v>171</v>
      </c>
      <c r="E121" s="142"/>
      <c r="F121" s="142"/>
      <c r="G121" s="62">
        <f>G103+G110</f>
        <v>0</v>
      </c>
      <c r="H121" s="18"/>
      <c r="J121" s="18"/>
    </row>
    <row r="122" spans="3:10" ht="14.5" thickTop="1" x14ac:dyDescent="0.3">
      <c r="C122" s="16"/>
      <c r="D122" s="18"/>
      <c r="E122" s="18"/>
      <c r="F122" s="18"/>
      <c r="G122" s="15"/>
      <c r="H122" s="18"/>
      <c r="J122" s="18"/>
    </row>
    <row r="123" spans="3:10" ht="14.5" thickBot="1" x14ac:dyDescent="0.35">
      <c r="C123" s="16"/>
      <c r="D123" s="142" t="s">
        <v>172</v>
      </c>
      <c r="E123" s="142"/>
      <c r="F123" s="142"/>
      <c r="G123" s="62">
        <f>G103+G110+G115</f>
        <v>0</v>
      </c>
      <c r="H123" s="18"/>
      <c r="J123" s="18"/>
    </row>
    <row r="124" spans="3:10" ht="15" thickTop="1" thickBot="1" x14ac:dyDescent="0.35">
      <c r="C124" s="23"/>
      <c r="D124" s="24"/>
      <c r="E124" s="24"/>
      <c r="F124" s="61"/>
      <c r="G124" s="54"/>
      <c r="H124" s="18"/>
      <c r="J124" s="14"/>
    </row>
    <row r="125" spans="3:10" x14ac:dyDescent="0.3">
      <c r="H125" s="18"/>
    </row>
    <row r="126" spans="3:10" x14ac:dyDescent="0.3">
      <c r="C126" s="35" t="s">
        <v>25</v>
      </c>
      <c r="D126" s="32" t="s">
        <v>76</v>
      </c>
      <c r="E126" s="18"/>
      <c r="F126" s="18"/>
      <c r="G126" s="14"/>
      <c r="H126" s="18"/>
    </row>
    <row r="127" spans="3:10" ht="14.5" thickBot="1" x14ac:dyDescent="0.35">
      <c r="C127" s="53"/>
      <c r="D127" s="13"/>
      <c r="G127" s="29"/>
      <c r="H127" s="18"/>
    </row>
    <row r="128" spans="3:10" x14ac:dyDescent="0.3">
      <c r="C128" s="69"/>
      <c r="D128" s="47" t="s">
        <v>6</v>
      </c>
      <c r="E128" s="48"/>
      <c r="F128" s="48"/>
      <c r="G128" s="49" t="s">
        <v>7</v>
      </c>
      <c r="H128" s="18"/>
    </row>
    <row r="129" spans="2:11" x14ac:dyDescent="0.3">
      <c r="C129" s="12"/>
      <c r="D129" s="10"/>
      <c r="E129" s="10"/>
      <c r="F129" s="30"/>
      <c r="G129" s="65"/>
      <c r="H129" s="18"/>
    </row>
    <row r="130" spans="2:11" x14ac:dyDescent="0.3">
      <c r="C130" s="12">
        <v>1</v>
      </c>
      <c r="D130" s="56" t="s">
        <v>129</v>
      </c>
      <c r="G130" s="64">
        <f>G96+G121</f>
        <v>0</v>
      </c>
      <c r="H130" s="18"/>
    </row>
    <row r="131" spans="2:11" x14ac:dyDescent="0.3">
      <c r="C131" s="12"/>
      <c r="D131" s="28"/>
      <c r="G131" s="71"/>
      <c r="H131" s="18"/>
    </row>
    <row r="132" spans="2:11" x14ac:dyDescent="0.3">
      <c r="C132" s="12">
        <v>2</v>
      </c>
      <c r="D132" s="56" t="s">
        <v>141</v>
      </c>
      <c r="G132" s="72">
        <f>G96+G123</f>
        <v>0</v>
      </c>
      <c r="H132" s="18"/>
    </row>
    <row r="133" spans="2:11" ht="14.5" thickBot="1" x14ac:dyDescent="0.35">
      <c r="C133" s="23"/>
      <c r="D133" s="73"/>
      <c r="E133" s="24"/>
      <c r="F133" s="61"/>
      <c r="G133" s="74"/>
      <c r="H133" s="18"/>
    </row>
    <row r="136" spans="2:11" x14ac:dyDescent="0.3">
      <c r="B136" s="1">
        <v>3</v>
      </c>
      <c r="C136" s="1" t="s">
        <v>49</v>
      </c>
    </row>
    <row r="137" spans="2:11" x14ac:dyDescent="0.3">
      <c r="B137" s="1"/>
      <c r="C137" s="1"/>
    </row>
    <row r="138" spans="2:11" x14ac:dyDescent="0.3">
      <c r="B138" s="1"/>
      <c r="C138" s="35" t="s">
        <v>22</v>
      </c>
      <c r="D138" s="17" t="s">
        <v>46</v>
      </c>
    </row>
    <row r="139" spans="2:11" ht="14.5" thickBot="1" x14ac:dyDescent="0.35"/>
    <row r="140" spans="2:11" ht="28" x14ac:dyDescent="0.3">
      <c r="C140" s="55"/>
      <c r="D140" s="47" t="s">
        <v>6</v>
      </c>
      <c r="E140" s="48" t="s">
        <v>77</v>
      </c>
      <c r="F140" s="48"/>
      <c r="G140" s="48" t="s">
        <v>75</v>
      </c>
      <c r="H140" s="114" t="s">
        <v>78</v>
      </c>
      <c r="I140" s="114" t="s">
        <v>13</v>
      </c>
      <c r="J140" s="115" t="s">
        <v>113</v>
      </c>
      <c r="K140" s="116" t="s">
        <v>117</v>
      </c>
    </row>
    <row r="141" spans="2:11" x14ac:dyDescent="0.3">
      <c r="C141" s="26"/>
      <c r="D141" s="10"/>
      <c r="E141" s="10"/>
      <c r="F141" s="30"/>
      <c r="G141" s="10"/>
      <c r="H141" s="30"/>
      <c r="I141" s="109"/>
      <c r="K141" s="6"/>
    </row>
    <row r="142" spans="2:11" x14ac:dyDescent="0.3">
      <c r="C142" s="26">
        <v>1</v>
      </c>
      <c r="D142" s="17" t="s">
        <v>47</v>
      </c>
      <c r="E142" s="110">
        <f>E143+E146+E149</f>
        <v>0</v>
      </c>
      <c r="G142" s="111">
        <f>G143+G146+G149</f>
        <v>0</v>
      </c>
      <c r="H142" s="30"/>
      <c r="I142" s="109"/>
      <c r="K142" s="6"/>
    </row>
    <row r="143" spans="2:11" x14ac:dyDescent="0.3">
      <c r="C143" s="26"/>
      <c r="D143" s="13" t="s">
        <v>48</v>
      </c>
      <c r="E143" s="81">
        <f>SUM(E144:E145)</f>
        <v>0</v>
      </c>
      <c r="G143" s="80">
        <f>SUM(G144:G145)</f>
        <v>0</v>
      </c>
      <c r="H143" s="30"/>
      <c r="I143" s="112"/>
      <c r="K143" s="6"/>
    </row>
    <row r="144" spans="2:11" x14ac:dyDescent="0.3">
      <c r="C144" s="26"/>
      <c r="D144" s="46" t="s">
        <v>80</v>
      </c>
      <c r="E144" s="82"/>
      <c r="G144" s="78"/>
      <c r="H144" s="77"/>
      <c r="I144" s="113"/>
      <c r="J144" s="113"/>
      <c r="K144" s="63"/>
    </row>
    <row r="145" spans="2:11" x14ac:dyDescent="0.3">
      <c r="C145" s="26"/>
      <c r="D145" s="46" t="s">
        <v>79</v>
      </c>
      <c r="E145" s="82"/>
      <c r="G145" s="78"/>
      <c r="H145" s="77"/>
      <c r="I145" s="113"/>
      <c r="J145" s="113"/>
      <c r="K145" s="63"/>
    </row>
    <row r="146" spans="2:11" x14ac:dyDescent="0.3">
      <c r="C146" s="26"/>
      <c r="D146" s="13" t="s">
        <v>12</v>
      </c>
      <c r="E146" s="81">
        <f>SUM(E147:E148)</f>
        <v>0</v>
      </c>
      <c r="G146" s="80">
        <f>SUM(G147:G148)</f>
        <v>0</v>
      </c>
      <c r="H146" s="30"/>
      <c r="I146" s="112"/>
      <c r="K146" s="6"/>
    </row>
    <row r="147" spans="2:11" x14ac:dyDescent="0.3">
      <c r="C147" s="26"/>
      <c r="D147" s="46" t="s">
        <v>81</v>
      </c>
      <c r="E147" s="82"/>
      <c r="G147" s="78"/>
      <c r="H147" s="77"/>
      <c r="I147" s="113"/>
      <c r="J147" s="113"/>
      <c r="K147" s="63"/>
    </row>
    <row r="148" spans="2:11" x14ac:dyDescent="0.3">
      <c r="C148" s="26"/>
      <c r="D148" s="46" t="s">
        <v>81</v>
      </c>
      <c r="E148" s="82"/>
      <c r="G148" s="78"/>
      <c r="H148" s="77"/>
      <c r="I148" s="113"/>
      <c r="J148" s="113"/>
      <c r="K148" s="63"/>
    </row>
    <row r="149" spans="2:11" x14ac:dyDescent="0.3">
      <c r="C149" s="26"/>
      <c r="D149" s="13" t="s">
        <v>1</v>
      </c>
      <c r="E149" s="81">
        <f>SUM(E150:E151)</f>
        <v>0</v>
      </c>
      <c r="G149" s="80">
        <f>SUM(G150:G151)</f>
        <v>0</v>
      </c>
      <c r="H149" s="30"/>
      <c r="I149" s="112"/>
      <c r="K149" s="6"/>
    </row>
    <row r="150" spans="2:11" x14ac:dyDescent="0.3">
      <c r="C150" s="26"/>
      <c r="D150" s="46" t="s">
        <v>1</v>
      </c>
      <c r="E150" s="82"/>
      <c r="G150" s="78"/>
      <c r="H150" s="77"/>
      <c r="I150" s="113"/>
      <c r="J150" s="113"/>
      <c r="K150" s="63"/>
    </row>
    <row r="151" spans="2:11" x14ac:dyDescent="0.3">
      <c r="C151" s="26"/>
      <c r="D151" s="46" t="s">
        <v>1</v>
      </c>
      <c r="E151" s="82"/>
      <c r="G151" s="78"/>
      <c r="H151" s="77"/>
      <c r="I151" s="113"/>
      <c r="J151" s="113"/>
      <c r="K151" s="63"/>
    </row>
    <row r="152" spans="2:11" ht="14.5" thickBot="1" x14ac:dyDescent="0.35">
      <c r="C152" s="7"/>
      <c r="D152" s="83"/>
      <c r="E152" s="83"/>
      <c r="F152" s="83"/>
      <c r="G152" s="83"/>
      <c r="H152" s="83"/>
      <c r="I152" s="83"/>
      <c r="J152" s="24"/>
      <c r="K152" s="9"/>
    </row>
    <row r="153" spans="2:11" x14ac:dyDescent="0.3">
      <c r="D153" s="46"/>
      <c r="E153" s="46"/>
      <c r="F153" s="46"/>
      <c r="G153" s="46"/>
      <c r="H153" s="46"/>
      <c r="I153" s="46"/>
    </row>
    <row r="154" spans="2:11" x14ac:dyDescent="0.3">
      <c r="B154" s="1"/>
      <c r="C154" s="18" t="s">
        <v>23</v>
      </c>
      <c r="D154" s="1" t="s">
        <v>82</v>
      </c>
      <c r="E154" s="46"/>
      <c r="F154" s="46"/>
      <c r="G154" s="46"/>
      <c r="H154" s="46"/>
      <c r="I154" s="46"/>
    </row>
    <row r="155" spans="2:11" ht="14.5" thickBot="1" x14ac:dyDescent="0.35">
      <c r="C155" s="24"/>
      <c r="D155" s="83"/>
      <c r="E155" s="83"/>
      <c r="F155" s="83"/>
      <c r="G155" s="83"/>
      <c r="H155" s="83"/>
      <c r="I155" s="83"/>
    </row>
    <row r="156" spans="2:11" x14ac:dyDescent="0.3">
      <c r="C156" s="55"/>
      <c r="D156" s="47" t="s">
        <v>6</v>
      </c>
      <c r="E156" s="48" t="s">
        <v>77</v>
      </c>
      <c r="F156" s="48"/>
      <c r="G156" s="143" t="s">
        <v>88</v>
      </c>
      <c r="H156" s="143"/>
      <c r="I156" s="144"/>
    </row>
    <row r="157" spans="2:11" x14ac:dyDescent="0.3">
      <c r="C157" s="26"/>
      <c r="H157" s="14"/>
      <c r="I157" s="6"/>
    </row>
    <row r="158" spans="2:11" x14ac:dyDescent="0.3">
      <c r="C158" s="26">
        <v>1</v>
      </c>
      <c r="D158" s="17" t="s">
        <v>83</v>
      </c>
      <c r="E158" s="33">
        <f>SUM(E159:E162)</f>
        <v>0</v>
      </c>
      <c r="I158" s="6"/>
    </row>
    <row r="159" spans="2:11" x14ac:dyDescent="0.3">
      <c r="C159" s="26"/>
      <c r="D159" s="13" t="s">
        <v>84</v>
      </c>
      <c r="E159" s="75"/>
      <c r="G159" s="140"/>
      <c r="H159" s="140"/>
      <c r="I159" s="141"/>
    </row>
    <row r="160" spans="2:11" x14ac:dyDescent="0.3">
      <c r="C160" s="26"/>
      <c r="D160" s="13" t="s">
        <v>85</v>
      </c>
      <c r="E160" s="75"/>
      <c r="G160" s="140"/>
      <c r="H160" s="140"/>
      <c r="I160" s="141"/>
    </row>
    <row r="161" spans="2:9" x14ac:dyDescent="0.3">
      <c r="C161" s="26"/>
      <c r="D161" s="13" t="s">
        <v>86</v>
      </c>
      <c r="E161" s="75"/>
      <c r="G161" s="140"/>
      <c r="H161" s="140"/>
      <c r="I161" s="141"/>
    </row>
    <row r="162" spans="2:9" x14ac:dyDescent="0.3">
      <c r="C162" s="26"/>
      <c r="D162" s="13" t="s">
        <v>87</v>
      </c>
      <c r="E162" s="75"/>
      <c r="G162" s="140"/>
      <c r="H162" s="140"/>
      <c r="I162" s="141"/>
    </row>
    <row r="163" spans="2:9" ht="14.5" thickBot="1" x14ac:dyDescent="0.35">
      <c r="C163" s="7"/>
      <c r="D163" s="25"/>
      <c r="E163" s="24"/>
      <c r="F163" s="61"/>
      <c r="G163" s="24"/>
      <c r="H163" s="61"/>
      <c r="I163" s="9"/>
    </row>
    <row r="166" spans="2:9" x14ac:dyDescent="0.3">
      <c r="B166" s="3"/>
      <c r="F166" s="3"/>
    </row>
    <row r="167" spans="2:9" x14ac:dyDescent="0.3">
      <c r="B167" s="3"/>
      <c r="F167" s="3"/>
    </row>
    <row r="168" spans="2:9" x14ac:dyDescent="0.3">
      <c r="B168" s="3"/>
      <c r="F168" s="3"/>
    </row>
    <row r="169" spans="2:9" x14ac:dyDescent="0.3">
      <c r="B169" s="3"/>
      <c r="F169" s="3"/>
    </row>
  </sheetData>
  <mergeCells count="8">
    <mergeCell ref="G161:I161"/>
    <mergeCell ref="G162:I162"/>
    <mergeCell ref="D96:F96"/>
    <mergeCell ref="D121:F121"/>
    <mergeCell ref="D123:F123"/>
    <mergeCell ref="G159:I159"/>
    <mergeCell ref="G160:I160"/>
    <mergeCell ref="G156:I156"/>
  </mergeCells>
  <pageMargins left="0.7" right="0.7" top="0.75" bottom="0.75" header="0.3" footer="0.3"/>
  <pageSetup scale="30" orientation="landscape" r:id="rId1"/>
  <rowBreaks count="1" manualBreakCount="1">
    <brk id="134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8E62-F244-4A6D-B602-B044C606EF14}">
  <dimension ref="A2:Z143"/>
  <sheetViews>
    <sheetView zoomScale="85" zoomScaleNormal="85" zoomScaleSheetLayoutView="85" workbookViewId="0">
      <selection activeCell="A30" sqref="A30"/>
    </sheetView>
  </sheetViews>
  <sheetFormatPr defaultColWidth="9.1796875" defaultRowHeight="14" x14ac:dyDescent="0.3"/>
  <cols>
    <col min="1" max="1" width="9.1796875" style="3"/>
    <col min="2" max="2" width="5.453125" style="17" customWidth="1"/>
    <col min="3" max="3" width="4.54296875" style="3" customWidth="1"/>
    <col min="4" max="4" width="67.7265625" style="3" customWidth="1"/>
    <col min="5" max="5" width="7" style="3" customWidth="1"/>
    <col min="6" max="16384" width="9.1796875" style="3"/>
  </cols>
  <sheetData>
    <row r="2" spans="1:25" x14ac:dyDescent="0.3">
      <c r="A2" s="17"/>
      <c r="B2" s="17">
        <v>4</v>
      </c>
      <c r="C2" s="17" t="s">
        <v>90</v>
      </c>
    </row>
    <row r="4" spans="1:25" x14ac:dyDescent="0.3">
      <c r="C4" s="18" t="s">
        <v>22</v>
      </c>
      <c r="D4" s="58" t="s">
        <v>130</v>
      </c>
    </row>
    <row r="5" spans="1:25" x14ac:dyDescent="0.3">
      <c r="D5" s="90"/>
    </row>
    <row r="6" spans="1:25" x14ac:dyDescent="0.3">
      <c r="D6" s="27" t="s">
        <v>128</v>
      </c>
      <c r="F6" s="3">
        <f>'SECTION B CAPEX &amp; CAPITAL STRUC'!$G$96</f>
        <v>0</v>
      </c>
    </row>
    <row r="8" spans="1:25" x14ac:dyDescent="0.3">
      <c r="D8" s="17" t="s">
        <v>4</v>
      </c>
      <c r="F8" s="89">
        <v>1</v>
      </c>
      <c r="G8" s="89">
        <v>1</v>
      </c>
      <c r="H8" s="89">
        <v>1</v>
      </c>
      <c r="I8" s="89">
        <v>1</v>
      </c>
      <c r="J8" s="3">
        <v>2</v>
      </c>
      <c r="K8" s="3">
        <v>2</v>
      </c>
      <c r="L8" s="3">
        <v>2</v>
      </c>
      <c r="M8" s="3">
        <v>2</v>
      </c>
      <c r="N8" s="89">
        <v>3</v>
      </c>
      <c r="O8" s="89">
        <v>3</v>
      </c>
      <c r="P8" s="89">
        <v>3</v>
      </c>
      <c r="Q8" s="89">
        <v>3</v>
      </c>
      <c r="R8" s="3">
        <v>4</v>
      </c>
      <c r="S8" s="3">
        <v>4</v>
      </c>
      <c r="T8" s="3">
        <v>4</v>
      </c>
      <c r="U8" s="3">
        <v>4</v>
      </c>
      <c r="V8" s="89">
        <v>5</v>
      </c>
      <c r="W8" s="89">
        <v>5</v>
      </c>
      <c r="X8" s="89">
        <v>5</v>
      </c>
      <c r="Y8" s="89">
        <v>5</v>
      </c>
    </row>
    <row r="9" spans="1:25" s="90" customFormat="1" x14ac:dyDescent="0.3">
      <c r="B9" s="129"/>
      <c r="D9" s="27" t="s">
        <v>144</v>
      </c>
      <c r="F9" s="102" t="s">
        <v>145</v>
      </c>
      <c r="G9" s="102" t="s">
        <v>146</v>
      </c>
      <c r="H9" s="102" t="s">
        <v>147</v>
      </c>
      <c r="I9" s="102" t="s">
        <v>148</v>
      </c>
      <c r="J9" s="102" t="s">
        <v>145</v>
      </c>
      <c r="K9" s="102" t="s">
        <v>146</v>
      </c>
      <c r="L9" s="102" t="s">
        <v>147</v>
      </c>
      <c r="M9" s="102" t="s">
        <v>148</v>
      </c>
      <c r="N9" s="102" t="s">
        <v>145</v>
      </c>
      <c r="O9" s="102" t="s">
        <v>146</v>
      </c>
      <c r="P9" s="102" t="s">
        <v>147</v>
      </c>
      <c r="Q9" s="102" t="s">
        <v>148</v>
      </c>
      <c r="R9" s="102" t="s">
        <v>145</v>
      </c>
      <c r="S9" s="102" t="s">
        <v>146</v>
      </c>
      <c r="T9" s="102" t="s">
        <v>147</v>
      </c>
      <c r="U9" s="102" t="s">
        <v>148</v>
      </c>
      <c r="V9" s="102" t="s">
        <v>145</v>
      </c>
      <c r="W9" s="102" t="s">
        <v>146</v>
      </c>
      <c r="X9" s="102" t="s">
        <v>147</v>
      </c>
      <c r="Y9" s="102" t="s">
        <v>148</v>
      </c>
    </row>
    <row r="10" spans="1:25" x14ac:dyDescent="0.3">
      <c r="D10" s="3" t="s">
        <v>127</v>
      </c>
      <c r="F10" s="18" t="s">
        <v>91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R10" s="14"/>
      <c r="S10" s="14"/>
      <c r="T10" s="14"/>
      <c r="U10" s="14"/>
      <c r="Y10" s="18" t="s">
        <v>92</v>
      </c>
    </row>
    <row r="12" spans="1:25" x14ac:dyDescent="0.3">
      <c r="D12" s="17" t="s">
        <v>137</v>
      </c>
    </row>
    <row r="13" spans="1:25" x14ac:dyDescent="0.3">
      <c r="D13" s="3" t="s">
        <v>133</v>
      </c>
      <c r="F13" s="78">
        <v>0</v>
      </c>
      <c r="G13" s="127">
        <v>0.05</v>
      </c>
      <c r="H13" s="127">
        <v>0.02</v>
      </c>
      <c r="I13" s="127">
        <v>0.03</v>
      </c>
      <c r="J13" s="127">
        <v>0.1</v>
      </c>
      <c r="K13" s="127">
        <v>0.04</v>
      </c>
      <c r="L13" s="127">
        <v>0.1</v>
      </c>
      <c r="M13" s="127">
        <v>0.1</v>
      </c>
      <c r="N13" s="127">
        <v>0.19</v>
      </c>
      <c r="O13" s="127">
        <v>0.08</v>
      </c>
      <c r="P13" s="127">
        <v>0.03</v>
      </c>
      <c r="Q13" s="127">
        <v>0.03</v>
      </c>
      <c r="R13" s="127">
        <v>0.04</v>
      </c>
      <c r="S13" s="127">
        <v>0.04</v>
      </c>
      <c r="T13" s="127">
        <v>0.04</v>
      </c>
      <c r="U13" s="127">
        <v>0.04</v>
      </c>
      <c r="V13" s="127">
        <v>0.01</v>
      </c>
      <c r="W13" s="127">
        <v>0.04</v>
      </c>
      <c r="X13" s="127">
        <v>0.01</v>
      </c>
      <c r="Y13" s="127">
        <v>0.01</v>
      </c>
    </row>
    <row r="14" spans="1:25" x14ac:dyDescent="0.3">
      <c r="D14" s="3" t="s">
        <v>131</v>
      </c>
      <c r="F14" s="78">
        <v>0</v>
      </c>
      <c r="G14" s="127">
        <v>0.05</v>
      </c>
      <c r="H14" s="127">
        <v>0.03</v>
      </c>
      <c r="I14" s="127">
        <v>0.03</v>
      </c>
      <c r="J14" s="127">
        <v>0.04</v>
      </c>
      <c r="K14" s="127">
        <v>0.05</v>
      </c>
      <c r="L14" s="127">
        <v>0.04</v>
      </c>
      <c r="M14" s="127">
        <v>0.1</v>
      </c>
      <c r="N14" s="127">
        <v>0.1</v>
      </c>
      <c r="O14" s="127">
        <v>0.03</v>
      </c>
      <c r="P14" s="127">
        <v>0.02</v>
      </c>
      <c r="Q14" s="127">
        <v>0.05</v>
      </c>
      <c r="R14" s="127">
        <v>0.05</v>
      </c>
      <c r="S14" s="127">
        <v>0.1</v>
      </c>
      <c r="T14" s="127">
        <v>0.05</v>
      </c>
      <c r="U14" s="127">
        <v>0.05</v>
      </c>
      <c r="V14" s="127">
        <v>0</v>
      </c>
      <c r="W14" s="127">
        <v>0</v>
      </c>
      <c r="X14" s="127">
        <v>0.05</v>
      </c>
      <c r="Y14" s="127">
        <v>0.16</v>
      </c>
    </row>
    <row r="16" spans="1:25" x14ac:dyDescent="0.3">
      <c r="D16" s="17" t="s">
        <v>134</v>
      </c>
    </row>
    <row r="17" spans="4:26" x14ac:dyDescent="0.3">
      <c r="D17" s="3" t="s">
        <v>132</v>
      </c>
      <c r="F17" s="128">
        <f>F13</f>
        <v>0</v>
      </c>
      <c r="G17" s="128">
        <f t="shared" ref="G17:Q17" si="0">F17+G13</f>
        <v>0.05</v>
      </c>
      <c r="H17" s="128">
        <f t="shared" si="0"/>
        <v>7.0000000000000007E-2</v>
      </c>
      <c r="I17" s="128">
        <f t="shared" si="0"/>
        <v>0.1</v>
      </c>
      <c r="J17" s="128">
        <f t="shared" si="0"/>
        <v>0.2</v>
      </c>
      <c r="K17" s="128">
        <f t="shared" si="0"/>
        <v>0.24000000000000002</v>
      </c>
      <c r="L17" s="128">
        <f t="shared" si="0"/>
        <v>0.34</v>
      </c>
      <c r="M17" s="128">
        <f t="shared" si="0"/>
        <v>0.44000000000000006</v>
      </c>
      <c r="N17" s="128">
        <f t="shared" si="0"/>
        <v>0.63000000000000012</v>
      </c>
      <c r="O17" s="128">
        <f t="shared" si="0"/>
        <v>0.71000000000000008</v>
      </c>
      <c r="P17" s="128">
        <f t="shared" si="0"/>
        <v>0.7400000000000001</v>
      </c>
      <c r="Q17" s="128">
        <f t="shared" si="0"/>
        <v>0.77000000000000013</v>
      </c>
      <c r="R17" s="128">
        <f t="shared" ref="R17:R18" si="1">Q17+R13</f>
        <v>0.81000000000000016</v>
      </c>
      <c r="S17" s="128">
        <f t="shared" ref="S17:S18" si="2">R17+S13</f>
        <v>0.8500000000000002</v>
      </c>
      <c r="T17" s="128">
        <f t="shared" ref="T17:T18" si="3">S17+T13</f>
        <v>0.89000000000000024</v>
      </c>
      <c r="U17" s="128">
        <f t="shared" ref="U17:U18" si="4">T17+U13</f>
        <v>0.93000000000000027</v>
      </c>
      <c r="V17" s="128">
        <f t="shared" ref="V17:V18" si="5">U17+V13</f>
        <v>0.94000000000000028</v>
      </c>
      <c r="W17" s="128">
        <f t="shared" ref="W17:W18" si="6">V17+W13</f>
        <v>0.98000000000000032</v>
      </c>
      <c r="X17" s="128">
        <f t="shared" ref="X17:X18" si="7">W17+X13</f>
        <v>0.99000000000000032</v>
      </c>
      <c r="Y17" s="128">
        <f t="shared" ref="Y17:Y18" si="8">X17+Y13</f>
        <v>1.0000000000000002</v>
      </c>
    </row>
    <row r="18" spans="4:26" x14ac:dyDescent="0.3">
      <c r="D18" s="3" t="s">
        <v>135</v>
      </c>
      <c r="F18" s="128">
        <f>F14</f>
        <v>0</v>
      </c>
      <c r="G18" s="128">
        <f t="shared" ref="G18:Q18" si="9">F18+G14</f>
        <v>0.05</v>
      </c>
      <c r="H18" s="128">
        <f t="shared" si="9"/>
        <v>0.08</v>
      </c>
      <c r="I18" s="128">
        <f t="shared" si="9"/>
        <v>0.11</v>
      </c>
      <c r="J18" s="128">
        <f t="shared" si="9"/>
        <v>0.15</v>
      </c>
      <c r="K18" s="128">
        <f t="shared" si="9"/>
        <v>0.2</v>
      </c>
      <c r="L18" s="128">
        <f t="shared" si="9"/>
        <v>0.24000000000000002</v>
      </c>
      <c r="M18" s="128">
        <f t="shared" si="9"/>
        <v>0.34</v>
      </c>
      <c r="N18" s="128">
        <f t="shared" si="9"/>
        <v>0.44000000000000006</v>
      </c>
      <c r="O18" s="128">
        <f t="shared" si="9"/>
        <v>0.47000000000000008</v>
      </c>
      <c r="P18" s="128">
        <f t="shared" si="9"/>
        <v>0.4900000000000001</v>
      </c>
      <c r="Q18" s="128">
        <f t="shared" si="9"/>
        <v>0.54000000000000015</v>
      </c>
      <c r="R18" s="128">
        <f t="shared" si="1"/>
        <v>0.59000000000000019</v>
      </c>
      <c r="S18" s="128">
        <f t="shared" si="2"/>
        <v>0.69000000000000017</v>
      </c>
      <c r="T18" s="128">
        <f t="shared" si="3"/>
        <v>0.74000000000000021</v>
      </c>
      <c r="U18" s="128">
        <f t="shared" si="4"/>
        <v>0.79000000000000026</v>
      </c>
      <c r="V18" s="128">
        <f t="shared" si="5"/>
        <v>0.79000000000000026</v>
      </c>
      <c r="W18" s="128">
        <f t="shared" si="6"/>
        <v>0.79000000000000026</v>
      </c>
      <c r="X18" s="128">
        <f t="shared" si="7"/>
        <v>0.8400000000000003</v>
      </c>
      <c r="Y18" s="128">
        <f t="shared" si="8"/>
        <v>1.0000000000000002</v>
      </c>
    </row>
    <row r="19" spans="4:26" x14ac:dyDescent="0.3">
      <c r="D19" s="3" t="s">
        <v>136</v>
      </c>
      <c r="F19" s="3">
        <f>F18*$F$6</f>
        <v>0</v>
      </c>
      <c r="G19" s="3">
        <f t="shared" ref="G19:Y19" si="10">G18*$F$6</f>
        <v>0</v>
      </c>
      <c r="H19" s="3">
        <f t="shared" si="10"/>
        <v>0</v>
      </c>
      <c r="I19" s="3">
        <f t="shared" si="10"/>
        <v>0</v>
      </c>
      <c r="J19" s="3">
        <f t="shared" si="10"/>
        <v>0</v>
      </c>
      <c r="K19" s="3">
        <f t="shared" si="10"/>
        <v>0</v>
      </c>
      <c r="L19" s="3">
        <f t="shared" si="10"/>
        <v>0</v>
      </c>
      <c r="M19" s="3">
        <f t="shared" si="10"/>
        <v>0</v>
      </c>
      <c r="N19" s="3">
        <f t="shared" si="10"/>
        <v>0</v>
      </c>
      <c r="O19" s="3">
        <f t="shared" si="10"/>
        <v>0</v>
      </c>
      <c r="P19" s="3">
        <f t="shared" si="10"/>
        <v>0</v>
      </c>
      <c r="Q19" s="3">
        <f t="shared" si="10"/>
        <v>0</v>
      </c>
      <c r="R19" s="3">
        <f t="shared" si="10"/>
        <v>0</v>
      </c>
      <c r="S19" s="3">
        <f t="shared" si="10"/>
        <v>0</v>
      </c>
      <c r="T19" s="3">
        <f t="shared" si="10"/>
        <v>0</v>
      </c>
      <c r="U19" s="3">
        <f t="shared" si="10"/>
        <v>0</v>
      </c>
      <c r="V19" s="3">
        <f t="shared" si="10"/>
        <v>0</v>
      </c>
      <c r="W19" s="3">
        <f t="shared" si="10"/>
        <v>0</v>
      </c>
      <c r="X19" s="3">
        <f t="shared" si="10"/>
        <v>0</v>
      </c>
      <c r="Y19" s="3">
        <f t="shared" si="10"/>
        <v>0</v>
      </c>
      <c r="Z19" s="132" t="b">
        <f>Y19=F6</f>
        <v>1</v>
      </c>
    </row>
    <row r="21" spans="4:26" x14ac:dyDescent="0.3">
      <c r="D21" s="17" t="s">
        <v>96</v>
      </c>
    </row>
    <row r="22" spans="4:26" x14ac:dyDescent="0.3">
      <c r="D22" s="17"/>
    </row>
    <row r="23" spans="4:26" x14ac:dyDescent="0.3">
      <c r="D23" s="3" t="s">
        <v>143</v>
      </c>
      <c r="F23" s="130">
        <f>'SECTION B CAPEX &amp; CAPITAL STRUC'!E143</f>
        <v>0</v>
      </c>
    </row>
    <row r="24" spans="4:26" x14ac:dyDescent="0.3">
      <c r="F24" s="130"/>
    </row>
    <row r="25" spans="4:26" x14ac:dyDescent="0.3">
      <c r="D25" s="3" t="s">
        <v>93</v>
      </c>
      <c r="E25" s="90"/>
      <c r="F25" s="3">
        <v>0</v>
      </c>
      <c r="G25" s="3">
        <f>F27</f>
        <v>0</v>
      </c>
      <c r="H25" s="3">
        <f t="shared" ref="H25:Q25" si="11">G27</f>
        <v>0</v>
      </c>
      <c r="I25" s="3">
        <f t="shared" si="11"/>
        <v>0</v>
      </c>
      <c r="J25" s="3">
        <f t="shared" si="11"/>
        <v>0</v>
      </c>
      <c r="K25" s="3">
        <f t="shared" si="11"/>
        <v>0</v>
      </c>
      <c r="L25" s="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1"/>
        <v>0</v>
      </c>
      <c r="Q25" s="3">
        <f t="shared" si="11"/>
        <v>0</v>
      </c>
      <c r="R25" s="3">
        <f t="shared" ref="R25" si="12">Q27</f>
        <v>0</v>
      </c>
      <c r="S25" s="3">
        <f t="shared" ref="S25" si="13">R27</f>
        <v>0</v>
      </c>
      <c r="T25" s="3">
        <f t="shared" ref="T25" si="14">S27</f>
        <v>0</v>
      </c>
      <c r="U25" s="3">
        <f t="shared" ref="U25" si="15">T27</f>
        <v>0</v>
      </c>
      <c r="V25" s="3">
        <f t="shared" ref="V25" si="16">U27</f>
        <v>0</v>
      </c>
      <c r="W25" s="3">
        <f t="shared" ref="W25" si="17">V27</f>
        <v>0</v>
      </c>
      <c r="X25" s="3">
        <f t="shared" ref="X25" si="18">W27</f>
        <v>0</v>
      </c>
      <c r="Y25" s="3">
        <f t="shared" ref="Y25" si="19">X27</f>
        <v>0</v>
      </c>
    </row>
    <row r="26" spans="4:26" x14ac:dyDescent="0.3">
      <c r="D26" s="3" t="s">
        <v>94</v>
      </c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</row>
    <row r="27" spans="4:26" x14ac:dyDescent="0.3">
      <c r="D27" s="3" t="s">
        <v>95</v>
      </c>
      <c r="F27" s="3">
        <f t="shared" ref="F27:Q27" si="20">F25+F26</f>
        <v>0</v>
      </c>
      <c r="G27" s="3">
        <f t="shared" si="20"/>
        <v>0</v>
      </c>
      <c r="H27" s="3">
        <f t="shared" si="20"/>
        <v>0</v>
      </c>
      <c r="I27" s="3">
        <f t="shared" si="20"/>
        <v>0</v>
      </c>
      <c r="J27" s="3">
        <f t="shared" si="20"/>
        <v>0</v>
      </c>
      <c r="K27" s="3">
        <f t="shared" si="20"/>
        <v>0</v>
      </c>
      <c r="L27" s="3">
        <f t="shared" si="20"/>
        <v>0</v>
      </c>
      <c r="M27" s="3">
        <f t="shared" si="20"/>
        <v>0</v>
      </c>
      <c r="N27" s="3">
        <f t="shared" si="20"/>
        <v>0</v>
      </c>
      <c r="O27" s="3">
        <f t="shared" si="20"/>
        <v>0</v>
      </c>
      <c r="P27" s="3">
        <f t="shared" si="20"/>
        <v>0</v>
      </c>
      <c r="Q27" s="27">
        <f t="shared" si="20"/>
        <v>0</v>
      </c>
      <c r="R27" s="27">
        <f t="shared" ref="R27:Y27" si="21">R25+R26</f>
        <v>0</v>
      </c>
      <c r="S27" s="27">
        <f t="shared" si="21"/>
        <v>0</v>
      </c>
      <c r="T27" s="27">
        <f t="shared" si="21"/>
        <v>0</v>
      </c>
      <c r="U27" s="27">
        <f t="shared" si="21"/>
        <v>0</v>
      </c>
      <c r="V27" s="27">
        <f t="shared" si="21"/>
        <v>0</v>
      </c>
      <c r="W27" s="27">
        <f t="shared" si="21"/>
        <v>0</v>
      </c>
      <c r="X27" s="27">
        <f t="shared" si="21"/>
        <v>0</v>
      </c>
      <c r="Y27" s="27">
        <f t="shared" si="21"/>
        <v>0</v>
      </c>
      <c r="Z27" s="131" t="b">
        <f>F23=Y27</f>
        <v>1</v>
      </c>
    </row>
    <row r="28" spans="4:26" x14ac:dyDescent="0.3">
      <c r="D28" s="95" t="s">
        <v>57</v>
      </c>
    </row>
    <row r="29" spans="4:26" x14ac:dyDescent="0.3">
      <c r="D29" s="95" t="s">
        <v>57</v>
      </c>
    </row>
    <row r="110" spans="2:2" x14ac:dyDescent="0.3">
      <c r="B110" s="1">
        <v>3</v>
      </c>
    </row>
    <row r="111" spans="2:2" x14ac:dyDescent="0.3">
      <c r="B111" s="1"/>
    </row>
    <row r="112" spans="2:2" x14ac:dyDescent="0.3">
      <c r="B112" s="1"/>
    </row>
    <row r="128" spans="2:2" x14ac:dyDescent="0.3">
      <c r="B128" s="1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</sheetData>
  <pageMargins left="0.7" right="0.7" top="0.75" bottom="0.75" header="0.3" footer="0.3"/>
  <pageSetup scale="3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9"/>
  <sheetViews>
    <sheetView zoomScale="85" zoomScaleNormal="85" zoomScaleSheetLayoutView="85" workbookViewId="0"/>
  </sheetViews>
  <sheetFormatPr defaultColWidth="9.1796875" defaultRowHeight="14" x14ac:dyDescent="0.3"/>
  <cols>
    <col min="1" max="3" width="9.1796875" style="3"/>
    <col min="4" max="4" width="83.7265625" style="3" bestFit="1" customWidth="1"/>
    <col min="5" max="5" width="16.26953125" style="3" bestFit="1" customWidth="1"/>
    <col min="6" max="6" width="15.1796875" style="3" bestFit="1" customWidth="1"/>
    <col min="7" max="7" width="25.7265625" style="3" customWidth="1"/>
    <col min="8" max="8" width="72.26953125" style="3" customWidth="1"/>
    <col min="9" max="16384" width="9.1796875" style="3"/>
  </cols>
  <sheetData>
    <row r="2" spans="2:8" x14ac:dyDescent="0.3">
      <c r="B2" s="17">
        <v>5</v>
      </c>
      <c r="C2" s="17" t="s">
        <v>111</v>
      </c>
    </row>
    <row r="4" spans="2:8" x14ac:dyDescent="0.3">
      <c r="C4" s="35" t="s">
        <v>22</v>
      </c>
      <c r="D4" s="17" t="s">
        <v>103</v>
      </c>
    </row>
    <row r="5" spans="2:8" ht="14.5" thickBot="1" x14ac:dyDescent="0.35"/>
    <row r="6" spans="2:8" x14ac:dyDescent="0.3">
      <c r="C6" s="96"/>
      <c r="D6" s="97" t="s">
        <v>6</v>
      </c>
      <c r="E6" s="97" t="s">
        <v>101</v>
      </c>
      <c r="F6" s="98"/>
      <c r="G6" s="98" t="s">
        <v>100</v>
      </c>
      <c r="H6" s="99" t="s">
        <v>102</v>
      </c>
    </row>
    <row r="7" spans="2:8" x14ac:dyDescent="0.3">
      <c r="C7" s="26"/>
      <c r="D7" s="58"/>
      <c r="E7" s="58"/>
      <c r="F7" s="27"/>
      <c r="G7" s="94"/>
      <c r="H7" s="91"/>
    </row>
    <row r="8" spans="2:8" x14ac:dyDescent="0.3">
      <c r="C8" s="26">
        <v>1</v>
      </c>
      <c r="D8" s="58" t="s">
        <v>103</v>
      </c>
      <c r="E8" s="58"/>
      <c r="F8" s="27"/>
      <c r="G8" s="94"/>
      <c r="H8" s="104"/>
    </row>
    <row r="9" spans="2:8" x14ac:dyDescent="0.3">
      <c r="C9" s="12"/>
      <c r="D9" s="28" t="s">
        <v>10</v>
      </c>
      <c r="E9" s="100"/>
      <c r="F9" s="27"/>
      <c r="G9" s="136"/>
      <c r="H9" s="138"/>
    </row>
    <row r="10" spans="2:8" x14ac:dyDescent="0.3">
      <c r="C10" s="12"/>
      <c r="D10" s="28" t="s">
        <v>9</v>
      </c>
      <c r="E10" s="100"/>
      <c r="F10" s="27"/>
      <c r="G10" s="137"/>
      <c r="H10" s="138"/>
    </row>
    <row r="11" spans="2:8" x14ac:dyDescent="0.3">
      <c r="C11" s="12"/>
      <c r="D11" s="28" t="s">
        <v>11</v>
      </c>
      <c r="E11" s="100"/>
      <c r="F11" s="27"/>
      <c r="G11" s="137"/>
      <c r="H11" s="138"/>
    </row>
    <row r="12" spans="2:8" x14ac:dyDescent="0.3">
      <c r="C12" s="12"/>
      <c r="D12" s="28" t="s">
        <v>169</v>
      </c>
      <c r="E12" s="100"/>
      <c r="F12" s="27"/>
      <c r="G12" s="137"/>
      <c r="H12" s="138"/>
    </row>
    <row r="13" spans="2:8" x14ac:dyDescent="0.3">
      <c r="C13" s="12"/>
      <c r="D13" s="28" t="s">
        <v>1</v>
      </c>
      <c r="E13" s="100"/>
      <c r="F13" s="27"/>
      <c r="G13" s="137"/>
      <c r="H13" s="138"/>
    </row>
    <row r="14" spans="2:8" x14ac:dyDescent="0.3">
      <c r="C14" s="12"/>
      <c r="D14" s="92" t="s">
        <v>57</v>
      </c>
      <c r="E14" s="100"/>
      <c r="F14" s="27"/>
      <c r="G14" s="137"/>
      <c r="H14" s="138"/>
    </row>
    <row r="15" spans="2:8" x14ac:dyDescent="0.3">
      <c r="C15" s="12"/>
      <c r="D15" s="92" t="s">
        <v>57</v>
      </c>
      <c r="E15" s="100"/>
      <c r="F15" s="27"/>
      <c r="G15" s="137"/>
      <c r="H15" s="138"/>
    </row>
    <row r="16" spans="2:8" ht="14.5" thickBot="1" x14ac:dyDescent="0.35">
      <c r="C16" s="23"/>
      <c r="D16" s="24"/>
      <c r="E16" s="24"/>
      <c r="F16" s="24"/>
      <c r="G16" s="24"/>
      <c r="H16" s="9"/>
    </row>
    <row r="17" spans="3:8" x14ac:dyDescent="0.3">
      <c r="C17" s="53"/>
    </row>
    <row r="18" spans="3:8" x14ac:dyDescent="0.3">
      <c r="C18" s="35" t="s">
        <v>23</v>
      </c>
      <c r="D18" s="17" t="s">
        <v>104</v>
      </c>
    </row>
    <row r="19" spans="3:8" ht="14.5" thickBot="1" x14ac:dyDescent="0.35"/>
    <row r="20" spans="3:8" x14ac:dyDescent="0.3">
      <c r="C20" s="96"/>
      <c r="D20" s="97" t="s">
        <v>6</v>
      </c>
      <c r="E20" s="97" t="s">
        <v>101</v>
      </c>
      <c r="F20" s="98"/>
      <c r="G20" s="98" t="s">
        <v>100</v>
      </c>
      <c r="H20" s="99" t="s">
        <v>102</v>
      </c>
    </row>
    <row r="21" spans="3:8" x14ac:dyDescent="0.3">
      <c r="C21" s="101"/>
      <c r="D21" s="102"/>
      <c r="E21" s="102"/>
      <c r="F21" s="102"/>
      <c r="G21" s="102"/>
      <c r="H21" s="103"/>
    </row>
    <row r="22" spans="3:8" x14ac:dyDescent="0.3">
      <c r="C22" s="26">
        <v>1</v>
      </c>
      <c r="D22" s="58" t="s">
        <v>104</v>
      </c>
      <c r="E22" s="58"/>
      <c r="F22" s="27"/>
      <c r="G22" s="94"/>
      <c r="H22" s="104"/>
    </row>
    <row r="23" spans="3:8" x14ac:dyDescent="0.3">
      <c r="C23" s="12"/>
      <c r="D23" s="28" t="s">
        <v>168</v>
      </c>
      <c r="E23" s="100"/>
      <c r="F23" s="27"/>
      <c r="G23" s="137"/>
      <c r="H23" s="138"/>
    </row>
    <row r="24" spans="3:8" x14ac:dyDescent="0.3">
      <c r="C24" s="12"/>
      <c r="D24" s="28" t="s">
        <v>105</v>
      </c>
      <c r="E24" s="100"/>
      <c r="F24" s="27"/>
      <c r="G24" s="137"/>
      <c r="H24" s="138"/>
    </row>
    <row r="25" spans="3:8" x14ac:dyDescent="0.3">
      <c r="C25" s="12"/>
      <c r="D25" s="28" t="s">
        <v>124</v>
      </c>
      <c r="E25" s="100"/>
      <c r="F25" s="27"/>
      <c r="G25" s="137"/>
      <c r="H25" s="138"/>
    </row>
    <row r="26" spans="3:8" x14ac:dyDescent="0.3">
      <c r="C26" s="12"/>
      <c r="D26" s="28" t="s">
        <v>106</v>
      </c>
      <c r="E26" s="100"/>
      <c r="F26" s="27"/>
      <c r="G26" s="137"/>
      <c r="H26" s="138"/>
    </row>
    <row r="27" spans="3:8" ht="28" x14ac:dyDescent="0.3">
      <c r="C27" s="12"/>
      <c r="D27" s="105" t="s">
        <v>108</v>
      </c>
      <c r="E27" s="100"/>
      <c r="F27" s="27" t="s">
        <v>107</v>
      </c>
      <c r="G27" s="137"/>
      <c r="H27" s="138"/>
    </row>
    <row r="28" spans="3:8" x14ac:dyDescent="0.3">
      <c r="C28" s="12"/>
      <c r="D28" s="105" t="s">
        <v>123</v>
      </c>
      <c r="E28" s="100"/>
      <c r="F28" s="27"/>
      <c r="G28" s="137"/>
      <c r="H28" s="138"/>
    </row>
    <row r="29" spans="3:8" x14ac:dyDescent="0.3">
      <c r="C29" s="12"/>
      <c r="D29" s="105" t="s">
        <v>1</v>
      </c>
      <c r="E29" s="100"/>
      <c r="F29" s="27"/>
      <c r="G29" s="137"/>
      <c r="H29" s="138"/>
    </row>
    <row r="30" spans="3:8" x14ac:dyDescent="0.3">
      <c r="C30" s="12"/>
      <c r="D30" s="92" t="s">
        <v>57</v>
      </c>
      <c r="E30" s="100"/>
      <c r="F30" s="27"/>
      <c r="G30" s="137"/>
      <c r="H30" s="138"/>
    </row>
    <row r="31" spans="3:8" x14ac:dyDescent="0.3">
      <c r="C31" s="12"/>
      <c r="D31" s="92" t="s">
        <v>57</v>
      </c>
      <c r="E31" s="100"/>
      <c r="F31" s="27"/>
      <c r="G31" s="137"/>
      <c r="H31" s="138"/>
    </row>
    <row r="32" spans="3:8" ht="14.5" thickBot="1" x14ac:dyDescent="0.35">
      <c r="C32" s="23"/>
      <c r="D32" s="24"/>
      <c r="E32" s="24"/>
      <c r="F32" s="24"/>
      <c r="G32" s="24"/>
      <c r="H32" s="9"/>
    </row>
    <row r="33" spans="2:8" x14ac:dyDescent="0.3">
      <c r="C33" s="53"/>
    </row>
    <row r="34" spans="2:8" ht="14.5" x14ac:dyDescent="0.35">
      <c r="B34" s="17">
        <v>5</v>
      </c>
      <c r="C34" s="34" t="s">
        <v>122</v>
      </c>
      <c r="E34"/>
    </row>
    <row r="35" spans="2:8" ht="15" thickBot="1" x14ac:dyDescent="0.4">
      <c r="C35"/>
      <c r="D35"/>
      <c r="E35"/>
    </row>
    <row r="36" spans="2:8" x14ac:dyDescent="0.3">
      <c r="C36" s="125"/>
      <c r="D36" s="126"/>
      <c r="E36" s="97" t="s">
        <v>101</v>
      </c>
      <c r="F36" s="126"/>
      <c r="G36" s="98" t="s">
        <v>100</v>
      </c>
      <c r="H36" s="99" t="s">
        <v>102</v>
      </c>
    </row>
    <row r="37" spans="2:8" x14ac:dyDescent="0.3">
      <c r="C37" s="26"/>
      <c r="E37" s="56"/>
      <c r="H37" s="6"/>
    </row>
    <row r="38" spans="2:8" x14ac:dyDescent="0.3">
      <c r="C38" s="26">
        <v>1</v>
      </c>
      <c r="D38" s="93" t="s">
        <v>1</v>
      </c>
      <c r="E38" s="100"/>
      <c r="G38" s="100"/>
      <c r="H38" s="139"/>
    </row>
    <row r="39" spans="2:8" ht="14.5" thickBot="1" x14ac:dyDescent="0.35">
      <c r="C39" s="7"/>
      <c r="D39" s="24"/>
      <c r="E39" s="24"/>
      <c r="F39" s="24"/>
      <c r="G39" s="24"/>
      <c r="H39" s="9"/>
    </row>
  </sheetData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3A757-3AC3-4BA2-86D1-26372AB37441}">
  <dimension ref="B2:AD40"/>
  <sheetViews>
    <sheetView tabSelected="1" zoomScale="85" zoomScaleNormal="85" workbookViewId="0">
      <pane xSplit="4" ySplit="9" topLeftCell="E10" activePane="bottomRight" state="frozen"/>
      <selection pane="topRight" activeCell="E1" sqref="E1"/>
      <selection pane="bottomLeft" activeCell="A8" sqref="A8"/>
      <selection pane="bottomRight"/>
    </sheetView>
  </sheetViews>
  <sheetFormatPr defaultColWidth="9.1796875" defaultRowHeight="14" x14ac:dyDescent="0.3"/>
  <cols>
    <col min="1" max="1" width="9.1796875" style="3"/>
    <col min="2" max="2" width="4.26953125" style="14" customWidth="1"/>
    <col min="3" max="3" width="50.1796875" style="3" bestFit="1" customWidth="1"/>
    <col min="4" max="4" width="26.453125" style="3" customWidth="1"/>
    <col min="5" max="16384" width="9.1796875" style="3"/>
  </cols>
  <sheetData>
    <row r="2" spans="2:30" x14ac:dyDescent="0.3">
      <c r="C2" s="17" t="s">
        <v>35</v>
      </c>
    </row>
    <row r="3" spans="2:30" x14ac:dyDescent="0.3">
      <c r="B3" s="14">
        <v>1</v>
      </c>
      <c r="C3" s="3" t="s">
        <v>155</v>
      </c>
    </row>
    <row r="4" spans="2:30" x14ac:dyDescent="0.3">
      <c r="B4" s="14">
        <v>2</v>
      </c>
      <c r="C4" s="3" t="s">
        <v>156</v>
      </c>
    </row>
    <row r="6" spans="2:30" s="107" customFormat="1" x14ac:dyDescent="0.3">
      <c r="B6" s="106"/>
      <c r="C6" s="107" t="s">
        <v>4</v>
      </c>
      <c r="E6" s="107">
        <v>1</v>
      </c>
      <c r="F6" s="107">
        <v>2</v>
      </c>
      <c r="G6" s="107">
        <v>3</v>
      </c>
      <c r="H6" s="107">
        <v>4</v>
      </c>
      <c r="I6" s="107">
        <v>5</v>
      </c>
      <c r="J6" s="107">
        <v>6</v>
      </c>
      <c r="K6" s="107">
        <v>7</v>
      </c>
      <c r="L6" s="107">
        <v>8</v>
      </c>
      <c r="M6" s="107">
        <v>9</v>
      </c>
      <c r="N6" s="107">
        <v>10</v>
      </c>
      <c r="O6" s="107">
        <v>11</v>
      </c>
      <c r="P6" s="107">
        <v>12</v>
      </c>
      <c r="Q6" s="107">
        <v>13</v>
      </c>
      <c r="R6" s="107">
        <v>14</v>
      </c>
      <c r="S6" s="107">
        <v>15</v>
      </c>
      <c r="T6" s="107">
        <v>16</v>
      </c>
      <c r="U6" s="107">
        <v>17</v>
      </c>
      <c r="V6" s="107">
        <v>18</v>
      </c>
      <c r="W6" s="107">
        <v>19</v>
      </c>
      <c r="X6" s="107">
        <v>20</v>
      </c>
      <c r="Y6" s="107">
        <v>21</v>
      </c>
      <c r="Z6" s="107">
        <v>22</v>
      </c>
      <c r="AA6" s="107">
        <v>23</v>
      </c>
      <c r="AB6" s="107">
        <v>24</v>
      </c>
      <c r="AC6" s="107">
        <v>25</v>
      </c>
      <c r="AD6" s="107">
        <v>26</v>
      </c>
    </row>
    <row r="7" spans="2:30" s="17" customFormat="1" x14ac:dyDescent="0.3">
      <c r="B7" s="18"/>
      <c r="C7" s="17" t="s">
        <v>150</v>
      </c>
      <c r="E7" s="134">
        <v>1</v>
      </c>
      <c r="F7" s="134">
        <v>2</v>
      </c>
      <c r="G7" s="134">
        <v>3</v>
      </c>
      <c r="H7" s="134">
        <v>4</v>
      </c>
      <c r="I7" s="134">
        <v>5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</row>
    <row r="8" spans="2:30" s="17" customFormat="1" x14ac:dyDescent="0.3">
      <c r="B8" s="18"/>
      <c r="C8" s="17" t="s">
        <v>149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75">
        <v>1</v>
      </c>
      <c r="K8" s="75">
        <v>2</v>
      </c>
      <c r="L8" s="75">
        <v>3</v>
      </c>
      <c r="M8" s="75">
        <v>4</v>
      </c>
      <c r="N8" s="75">
        <v>5</v>
      </c>
      <c r="O8" s="75">
        <v>6</v>
      </c>
      <c r="P8" s="75">
        <v>7</v>
      </c>
      <c r="Q8" s="75">
        <v>8</v>
      </c>
      <c r="R8" s="75">
        <v>9</v>
      </c>
      <c r="S8" s="75">
        <v>10</v>
      </c>
      <c r="T8" s="75">
        <v>11</v>
      </c>
      <c r="U8" s="75">
        <v>12</v>
      </c>
      <c r="V8" s="75">
        <v>13</v>
      </c>
      <c r="W8" s="75">
        <v>14</v>
      </c>
      <c r="X8" s="75">
        <v>15</v>
      </c>
      <c r="Y8" s="75">
        <v>16</v>
      </c>
      <c r="Z8" s="75">
        <v>17</v>
      </c>
      <c r="AA8" s="75">
        <v>18</v>
      </c>
      <c r="AB8" s="75">
        <v>19</v>
      </c>
      <c r="AC8" s="75">
        <v>20</v>
      </c>
      <c r="AD8" s="75">
        <v>21</v>
      </c>
    </row>
    <row r="10" spans="2:30" s="87" customFormat="1" ht="14.5" thickBot="1" x14ac:dyDescent="0.35">
      <c r="B10" s="84" t="s">
        <v>22</v>
      </c>
      <c r="C10" s="85" t="s">
        <v>151</v>
      </c>
      <c r="D10" s="86"/>
    </row>
    <row r="11" spans="2:30" x14ac:dyDescent="0.3">
      <c r="C11" s="57" t="s">
        <v>43</v>
      </c>
      <c r="E11" s="134"/>
      <c r="F11" s="134"/>
      <c r="G11" s="134"/>
      <c r="H11" s="134"/>
      <c r="I11" s="134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</row>
    <row r="12" spans="2:30" x14ac:dyDescent="0.3">
      <c r="C12" s="57" t="s">
        <v>120</v>
      </c>
      <c r="E12" s="134"/>
      <c r="F12" s="134"/>
      <c r="G12" s="134"/>
      <c r="H12" s="134"/>
      <c r="I12" s="134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</row>
    <row r="13" spans="2:30" x14ac:dyDescent="0.3">
      <c r="C13" s="57" t="s">
        <v>121</v>
      </c>
      <c r="E13" s="134"/>
      <c r="F13" s="134"/>
      <c r="G13" s="134"/>
      <c r="H13" s="134"/>
      <c r="I13" s="134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</row>
    <row r="14" spans="2:30" x14ac:dyDescent="0.3">
      <c r="C14" s="108" t="s">
        <v>40</v>
      </c>
      <c r="E14" s="134"/>
      <c r="F14" s="134"/>
      <c r="G14" s="134"/>
      <c r="H14" s="134"/>
      <c r="I14" s="134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</row>
    <row r="15" spans="2:30" x14ac:dyDescent="0.3">
      <c r="C15" s="108" t="s">
        <v>41</v>
      </c>
      <c r="E15" s="134"/>
      <c r="F15" s="134"/>
      <c r="G15" s="134"/>
      <c r="H15" s="134"/>
      <c r="I15" s="13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</row>
    <row r="16" spans="2:30" x14ac:dyDescent="0.3">
      <c r="C16" s="108" t="s">
        <v>97</v>
      </c>
      <c r="E16" s="134"/>
      <c r="F16" s="134"/>
      <c r="G16" s="134"/>
      <c r="H16" s="134"/>
      <c r="I16" s="13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</row>
    <row r="17" spans="2:30" x14ac:dyDescent="0.3">
      <c r="C17" s="108" t="s">
        <v>99</v>
      </c>
      <c r="E17" s="134"/>
      <c r="F17" s="134"/>
      <c r="G17" s="134"/>
      <c r="H17" s="134"/>
      <c r="I17" s="134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</row>
    <row r="18" spans="2:30" x14ac:dyDescent="0.3">
      <c r="C18" s="108" t="s">
        <v>89</v>
      </c>
      <c r="E18" s="134"/>
      <c r="F18" s="134"/>
      <c r="G18" s="134"/>
      <c r="H18" s="134"/>
      <c r="I18" s="134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</row>
    <row r="19" spans="2:30" x14ac:dyDescent="0.3">
      <c r="C19" s="57" t="s">
        <v>98</v>
      </c>
      <c r="E19" s="134"/>
      <c r="F19" s="134"/>
      <c r="G19" s="134"/>
      <c r="H19" s="134"/>
      <c r="I19" s="13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</row>
    <row r="20" spans="2:30" x14ac:dyDescent="0.3">
      <c r="C20" s="57"/>
      <c r="D20" s="57"/>
    </row>
    <row r="21" spans="2:30" s="87" customFormat="1" ht="14.5" thickBot="1" x14ac:dyDescent="0.35">
      <c r="B21" s="84" t="s">
        <v>23</v>
      </c>
      <c r="C21" s="85" t="s">
        <v>152</v>
      </c>
      <c r="D21" s="86"/>
    </row>
    <row r="22" spans="2:30" x14ac:dyDescent="0.3">
      <c r="C22" s="57" t="s">
        <v>44</v>
      </c>
      <c r="E22" s="134"/>
      <c r="F22" s="134"/>
      <c r="G22" s="134"/>
      <c r="H22" s="134"/>
      <c r="I22" s="134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</row>
    <row r="23" spans="2:30" x14ac:dyDescent="0.3">
      <c r="C23" s="57" t="s">
        <v>45</v>
      </c>
      <c r="E23" s="134"/>
      <c r="F23" s="134"/>
      <c r="G23" s="134"/>
      <c r="H23" s="134"/>
      <c r="I23" s="134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</row>
    <row r="24" spans="2:30" x14ac:dyDescent="0.3">
      <c r="C24" s="57" t="s">
        <v>142</v>
      </c>
      <c r="E24" s="134"/>
      <c r="F24" s="134"/>
      <c r="G24" s="134"/>
      <c r="H24" s="134"/>
      <c r="I24" s="134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</row>
    <row r="25" spans="2:30" x14ac:dyDescent="0.3">
      <c r="C25" s="57" t="s">
        <v>138</v>
      </c>
      <c r="E25" s="134"/>
      <c r="F25" s="134"/>
      <c r="G25" s="134"/>
      <c r="H25" s="134"/>
      <c r="I25" s="134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</row>
    <row r="26" spans="2:30" x14ac:dyDescent="0.3">
      <c r="C26" s="108" t="s">
        <v>116</v>
      </c>
      <c r="E26" s="134"/>
      <c r="F26" s="134"/>
      <c r="G26" s="134"/>
      <c r="H26" s="134"/>
      <c r="I26" s="134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</row>
    <row r="27" spans="2:30" x14ac:dyDescent="0.3">
      <c r="C27" s="108" t="s">
        <v>139</v>
      </c>
      <c r="E27" s="134"/>
      <c r="F27" s="134"/>
      <c r="G27" s="134"/>
      <c r="H27" s="134"/>
      <c r="I27" s="134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</row>
    <row r="29" spans="2:30" s="87" customFormat="1" ht="14.5" thickBot="1" x14ac:dyDescent="0.35">
      <c r="B29" s="84" t="s">
        <v>25</v>
      </c>
      <c r="C29" s="88" t="s">
        <v>153</v>
      </c>
      <c r="D29" s="86"/>
    </row>
    <row r="30" spans="2:30" x14ac:dyDescent="0.3">
      <c r="C30" s="3" t="s">
        <v>125</v>
      </c>
      <c r="E30" s="134"/>
      <c r="F30" s="134"/>
      <c r="G30" s="134"/>
      <c r="H30" s="134"/>
      <c r="I30" s="134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</row>
    <row r="31" spans="2:30" x14ac:dyDescent="0.3">
      <c r="C31" s="3" t="s">
        <v>114</v>
      </c>
      <c r="E31" s="134"/>
      <c r="F31" s="134"/>
      <c r="G31" s="134"/>
      <c r="H31" s="134"/>
      <c r="I31" s="13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</row>
    <row r="32" spans="2:30" x14ac:dyDescent="0.3">
      <c r="C32" s="3" t="s">
        <v>126</v>
      </c>
      <c r="E32" s="134"/>
      <c r="F32" s="134"/>
      <c r="G32" s="134"/>
      <c r="H32" s="134"/>
      <c r="I32" s="134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</row>
    <row r="33" spans="2:30" x14ac:dyDescent="0.3">
      <c r="C33" s="3" t="s">
        <v>115</v>
      </c>
      <c r="E33" s="134"/>
      <c r="F33" s="134"/>
      <c r="G33" s="134"/>
      <c r="H33" s="134"/>
      <c r="I33" s="134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</row>
    <row r="35" spans="2:30" s="87" customFormat="1" ht="14.5" thickBot="1" x14ac:dyDescent="0.35">
      <c r="B35" s="84" t="s">
        <v>30</v>
      </c>
      <c r="C35" s="88" t="s">
        <v>154</v>
      </c>
      <c r="D35" s="86"/>
    </row>
    <row r="36" spans="2:30" x14ac:dyDescent="0.3">
      <c r="C36" s="108" t="s">
        <v>173</v>
      </c>
      <c r="E36" s="134"/>
      <c r="F36" s="134"/>
      <c r="G36" s="134"/>
      <c r="H36" s="134"/>
      <c r="I36" s="134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</row>
    <row r="37" spans="2:30" x14ac:dyDescent="0.3">
      <c r="C37" s="27" t="s">
        <v>109</v>
      </c>
      <c r="E37" s="134"/>
      <c r="F37" s="134"/>
      <c r="G37" s="134"/>
      <c r="H37" s="134"/>
      <c r="I37" s="134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</row>
    <row r="38" spans="2:30" x14ac:dyDescent="0.3">
      <c r="C38" s="27" t="s">
        <v>110</v>
      </c>
      <c r="E38" s="134"/>
      <c r="F38" s="134"/>
      <c r="G38" s="134"/>
      <c r="H38" s="134"/>
      <c r="I38" s="134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</row>
    <row r="40" spans="2:30" x14ac:dyDescent="0.3">
      <c r="C40" s="9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DDFB804E6DD94F90AA3CC884355F9A" ma:contentTypeVersion="19" ma:contentTypeDescription="Create a new document." ma:contentTypeScope="" ma:versionID="f1aff356482fccba70e50cfea472e08d">
  <xsd:schema xmlns:xsd="http://www.w3.org/2001/XMLSchema" xmlns:xs="http://www.w3.org/2001/XMLSchema" xmlns:p="http://schemas.microsoft.com/office/2006/metadata/properties" xmlns:ns2="bf7d710a-fd1a-442d-b110-eb6b37b724de" xmlns:ns3="d0d73ecd-7c53-461f-a0fe-144130f226a0" targetNamespace="http://schemas.microsoft.com/office/2006/metadata/properties" ma:root="true" ma:fieldsID="bacf432c97091aefc686279a0a967363" ns2:_="" ns3:_="">
    <xsd:import namespace="bf7d710a-fd1a-442d-b110-eb6b37b724de"/>
    <xsd:import namespace="d0d73ecd-7c53-461f-a0fe-144130f226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Jenissurat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d710a-fd1a-442d-b110-eb6b37b724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Jenissurat" ma:index="18" nillable="true" ma:displayName="Jenis surat" ma:description="jenis surat" ma:format="Dropdown" ma:internalName="Jenissurat">
      <xsd:simpleType>
        <xsd:restriction base="dms:Choice">
          <xsd:enumeration value="Surat Keluar"/>
          <xsd:enumeration value="Surat Masuk"/>
          <xsd:enumeration value="Choice 3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6e1b739c-7593-4791-9f86-08ea446de4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73ecd-7c53-461f-a0fe-144130f226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abf8c9c-7ad4-4476-8c55-5282fe9707ea}" ma:internalName="TaxCatchAll" ma:showField="CatchAllData" ma:web="d0d73ecd-7c53-461f-a0fe-144130f226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7d710a-fd1a-442d-b110-eb6b37b724de">
      <Terms xmlns="http://schemas.microsoft.com/office/infopath/2007/PartnerControls"/>
    </lcf76f155ced4ddcb4097134ff3c332f>
    <TaxCatchAll xmlns="d0d73ecd-7c53-461f-a0fe-144130f226a0" xsi:nil="true"/>
    <Jenissurat xmlns="bf7d710a-fd1a-442d-b110-eb6b37b724de" xsi:nil="true"/>
  </documentManagement>
</p:properties>
</file>

<file path=customXml/itemProps1.xml><?xml version="1.0" encoding="utf-8"?>
<ds:datastoreItem xmlns:ds="http://schemas.openxmlformats.org/officeDocument/2006/customXml" ds:itemID="{DDB1D56B-ED00-42C7-A45A-5F9B97D31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d710a-fd1a-442d-b110-eb6b37b724de"/>
    <ds:schemaRef ds:uri="d0d73ecd-7c53-461f-a0fe-144130f22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F0E28B-C719-45CF-B8B2-6183D2575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BDA5B-4BAB-4F8E-B0EB-C72C09CFEFC0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d0d73ecd-7c53-461f-a0fe-144130f226a0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f7d710a-fd1a-442d-b110-eb6b37b724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INSTRUCTION TO BIDDER</vt:lpstr>
      <vt:lpstr>SECTION A PLANT PARAMETERS</vt:lpstr>
      <vt:lpstr>SECTION B CAPEX &amp; CAPITAL STRUC</vt:lpstr>
      <vt:lpstr>SECTION C CONSTRUCTION</vt:lpstr>
      <vt:lpstr>SECTION D ANNUAL OPERATION</vt:lpstr>
      <vt:lpstr>SECTION E FINSTAT</vt:lpstr>
      <vt:lpstr>'INSTRUCTION TO BIDDER'!Print_Area</vt:lpstr>
      <vt:lpstr>'SECTION A PLANT PARAMETERS'!Print_Area</vt:lpstr>
      <vt:lpstr>'SECTION B CAPEX &amp; CAPITAL STRUC'!Print_Area</vt:lpstr>
      <vt:lpstr>'SECTION D ANNUAL OPERATION'!Print_Area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Azaliza Damiri</dc:creator>
  <cp:lastModifiedBy>Nor Azlin Sharom</cp:lastModifiedBy>
  <cp:lastPrinted>2018-10-26T01:30:36Z</cp:lastPrinted>
  <dcterms:created xsi:type="dcterms:W3CDTF">2018-10-17T02:26:05Z</dcterms:created>
  <dcterms:modified xsi:type="dcterms:W3CDTF">2024-10-18T02:19:00Z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0x01010050DDFB804E6DD94F90AA3CC884355F9A</vt:lpwstr>
  </property>
  <property fmtid="{D5CDD505-2E9C-101B-9397-08002B2CF9AE}" pid="3" name="MediaServiceImageTags">
    <vt:lpwstr/>
  </property>
</Properties>
</file>